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6" i="1" l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F185" i="1"/>
  <c r="F196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H175" i="1" s="1"/>
  <c r="G164" i="1"/>
  <c r="G175" i="1" s="1"/>
  <c r="F164" i="1"/>
  <c r="F175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1" i="1"/>
  <c r="A111" i="1"/>
  <c r="L110" i="1"/>
  <c r="J110" i="1"/>
  <c r="I110" i="1"/>
  <c r="H110" i="1"/>
  <c r="G110" i="1"/>
  <c r="F110" i="1"/>
  <c r="B101" i="1"/>
  <c r="A101" i="1"/>
  <c r="L100" i="1"/>
  <c r="J100" i="1"/>
  <c r="J111" i="1" s="1"/>
  <c r="I100" i="1"/>
  <c r="H100" i="1"/>
  <c r="H111" i="1" s="1"/>
  <c r="G100" i="1"/>
  <c r="G111" i="1" s="1"/>
  <c r="F100" i="1"/>
  <c r="F111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J90" i="1" s="1"/>
  <c r="I79" i="1"/>
  <c r="H79" i="1"/>
  <c r="H90" i="1" s="1"/>
  <c r="G79" i="1"/>
  <c r="G90" i="1" s="1"/>
  <c r="F79" i="1"/>
  <c r="F90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6" i="1" l="1"/>
  <c r="H47" i="1"/>
  <c r="H217" i="1" s="1"/>
  <c r="I111" i="1"/>
  <c r="L175" i="1"/>
  <c r="I216" i="1"/>
  <c r="G196" i="1"/>
  <c r="I90" i="1"/>
  <c r="G68" i="1"/>
  <c r="L111" i="1"/>
  <c r="F217" i="1"/>
  <c r="J217" i="1"/>
  <c r="L217" i="1" l="1"/>
  <c r="I217" i="1"/>
  <c r="G217" i="1"/>
</calcChain>
</file>

<file path=xl/sharedStrings.xml><?xml version="1.0" encoding="utf-8"?>
<sst xmlns="http://schemas.openxmlformats.org/spreadsheetml/2006/main" count="272" uniqueCount="77">
  <si>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</si>
  <si>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</si>
  <si>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</si>
  <si>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</si>
  <si>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</si>
  <si>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</si>
  <si>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</si>
  <si>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</si>
  <si>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</si>
  <si>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</si>
  <si>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</si>
  <si>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</si>
  <si>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</si>
  <si>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</si>
  <si>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</si>
  <si>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</si>
  <si>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</si>
  <si>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</si>
  <si>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</si>
  <si>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</si>
  <si>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</si>
  <si>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</si>
  <si>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</si>
  <si>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</si>
  <si>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</si>
  <si>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</si>
  <si>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</si>
  <si>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</si>
  <si>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</si>
  <si>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</si>
  <si>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</si>
  <si>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</si>
  <si>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</si>
  <si>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</si>
  <si>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</si>
  <si>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</si>
  <si>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</si>
  <si>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</si>
  <si>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Лесной Верхнекамского района Кировской области</t>
  </si>
  <si>
    <t>Директор МКОК СОШ п. Лесной</t>
  </si>
  <si>
    <t>Коркин А.А.</t>
  </si>
  <si>
    <t>соус</t>
  </si>
  <si>
    <t>Салат "Школьный"</t>
  </si>
  <si>
    <t>Курица тушенная в сметанном соусе</t>
  </si>
  <si>
    <t>Макаронные изделия отварные</t>
  </si>
  <si>
    <t>Чай с лимоном и сахаром</t>
  </si>
  <si>
    <t xml:space="preserve">хлеб </t>
  </si>
  <si>
    <t>Хлеб пшеничный</t>
  </si>
  <si>
    <t>Хлеб дарницкий</t>
  </si>
  <si>
    <t>Салат из белокачанной капусты</t>
  </si>
  <si>
    <t>Тефтели из говядины с рисом</t>
  </si>
  <si>
    <t>Компот из свежих яблок</t>
  </si>
  <si>
    <t>Нарезка из свежего помидора</t>
  </si>
  <si>
    <t>Котлета рыбная</t>
  </si>
  <si>
    <t>Картофельное пюре</t>
  </si>
  <si>
    <t>Чай с сахаром</t>
  </si>
  <si>
    <t>Масло сливочное</t>
  </si>
  <si>
    <t>Нарезка из свежих огурцов</t>
  </si>
  <si>
    <t>Котлета рубленная из птицы</t>
  </si>
  <si>
    <t>Соус томатный</t>
  </si>
  <si>
    <t>Каша рисовая рассыпчатая</t>
  </si>
  <si>
    <t>Компот из кураги</t>
  </si>
  <si>
    <t>Яйцо варенное с горошком зеленым консервированным</t>
  </si>
  <si>
    <t>307/303</t>
  </si>
  <si>
    <t>Зразы "Школьные"</t>
  </si>
  <si>
    <t>Салат из моркови</t>
  </si>
  <si>
    <t>Напиток из плодов шиповника</t>
  </si>
  <si>
    <t>Салат витаминный</t>
  </si>
  <si>
    <t>Биточки из говядины</t>
  </si>
  <si>
    <t>Салат с сыром</t>
  </si>
  <si>
    <t>Рыба, тушенная в томате с овощами</t>
  </si>
  <si>
    <t>Компот из груш</t>
  </si>
  <si>
    <t>Каша гречневая рассыпчатая</t>
  </si>
  <si>
    <t>Фрикадельки из говядины, тушенные в соусе</t>
  </si>
  <si>
    <t>Кофейный напиток на молоке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</si>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</sst>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" sqref="R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2021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25</v>
      </c>
      <c r="E6" s="39" t="s">
        <v>42</v>
      </c>
      <c r="F6" s="40">
        <v>60</v>
      </c>
      <c r="G6" s="40">
        <v>0.97</v>
      </c>
      <c r="H6" s="62">
        <v>4.4000000000000004</v>
      </c>
      <c r="I6" s="40">
        <v>3.98</v>
      </c>
      <c r="J6" s="62">
        <v>59.7</v>
      </c>
      <c r="K6" s="41">
        <v>32</v>
      </c>
      <c r="L6" s="40">
        <v>5.38</v>
      </c>
    </row>
    <row r="7" spans="1:12" ht="15" x14ac:dyDescent="0.25">
      <c r="A7" s="23"/>
      <c r="B7" s="15"/>
      <c r="C7" s="11"/>
      <c r="D7" s="7" t="s">
        <v>21</v>
      </c>
      <c r="E7" s="57" t="s">
        <v>43</v>
      </c>
      <c r="F7" s="58">
        <v>100</v>
      </c>
      <c r="G7" s="58">
        <v>12.75</v>
      </c>
      <c r="H7" s="58">
        <v>22.45</v>
      </c>
      <c r="I7" s="61">
        <v>1.4</v>
      </c>
      <c r="J7" s="58">
        <v>258.33999999999997</v>
      </c>
      <c r="K7" s="59">
        <v>306</v>
      </c>
      <c r="L7" s="61">
        <v>41.8</v>
      </c>
    </row>
    <row r="8" spans="1:12" ht="15" x14ac:dyDescent="0.25">
      <c r="A8" s="23"/>
      <c r="B8" s="15"/>
      <c r="C8" s="11"/>
      <c r="D8" s="7" t="s">
        <v>28</v>
      </c>
      <c r="E8" s="57" t="s">
        <v>44</v>
      </c>
      <c r="F8" s="58">
        <v>150</v>
      </c>
      <c r="G8" s="61">
        <v>5.5</v>
      </c>
      <c r="H8" s="58">
        <v>4.16</v>
      </c>
      <c r="I8" s="61">
        <v>33.299999999999997</v>
      </c>
      <c r="J8" s="61">
        <v>195.8</v>
      </c>
      <c r="K8" s="59">
        <v>202</v>
      </c>
      <c r="L8" s="58">
        <v>7.05</v>
      </c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200</v>
      </c>
      <c r="G10" s="60">
        <v>0.2</v>
      </c>
      <c r="H10" s="43">
        <v>0.04</v>
      </c>
      <c r="I10" s="60">
        <v>10.199999999999999</v>
      </c>
      <c r="J10" s="60">
        <v>41</v>
      </c>
      <c r="K10" s="44">
        <v>270</v>
      </c>
      <c r="L10" s="43">
        <v>3.47</v>
      </c>
    </row>
    <row r="11" spans="1:12" ht="15" x14ac:dyDescent="0.25">
      <c r="A11" s="23"/>
      <c r="B11" s="15"/>
      <c r="C11" s="11"/>
      <c r="D11" s="7" t="s">
        <v>46</v>
      </c>
      <c r="E11" s="42" t="s">
        <v>47</v>
      </c>
      <c r="F11" s="43">
        <v>25</v>
      </c>
      <c r="G11" s="60">
        <v>2</v>
      </c>
      <c r="H11" s="60">
        <v>1</v>
      </c>
      <c r="I11" s="60">
        <v>13</v>
      </c>
      <c r="J11" s="60">
        <v>69</v>
      </c>
      <c r="K11" s="44"/>
      <c r="L11" s="60">
        <v>1.7</v>
      </c>
    </row>
    <row r="12" spans="1:12" ht="15" x14ac:dyDescent="0.25">
      <c r="A12" s="23"/>
      <c r="B12" s="15"/>
      <c r="C12" s="11"/>
      <c r="D12" s="7" t="s">
        <v>46</v>
      </c>
      <c r="E12" s="42" t="s">
        <v>48</v>
      </c>
      <c r="F12" s="43">
        <v>30</v>
      </c>
      <c r="G12" s="43">
        <v>1.97</v>
      </c>
      <c r="H12" s="43">
        <v>0.37</v>
      </c>
      <c r="I12" s="43">
        <v>10.44</v>
      </c>
      <c r="J12" s="60">
        <v>49.2</v>
      </c>
      <c r="K12" s="44"/>
      <c r="L12" s="43">
        <v>1.55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565</v>
      </c>
      <c r="G15" s="19">
        <f>SUM(G6:G14)</f>
        <v>23.389999999999997</v>
      </c>
      <c r="H15" s="19">
        <f>SUM(H6:H14)</f>
        <v>32.419999999999995</v>
      </c>
      <c r="I15" s="19">
        <f>SUM(I6:I14)</f>
        <v>72.319999999999993</v>
      </c>
      <c r="J15" s="19">
        <f>SUM(J6:J14)</f>
        <v>673.04</v>
      </c>
      <c r="K15" s="25"/>
      <c r="L15" s="19">
        <f>SUM(L6:L14)</f>
        <v>60.949999999999996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565</v>
      </c>
      <c r="G26" s="32">
        <f t="shared" ref="G26:J26" si="2">G15+G25</f>
        <v>23.389999999999997</v>
      </c>
      <c r="H26" s="32">
        <f t="shared" si="2"/>
        <v>32.419999999999995</v>
      </c>
      <c r="I26" s="32">
        <f t="shared" si="2"/>
        <v>72.319999999999993</v>
      </c>
      <c r="J26" s="32">
        <f t="shared" si="2"/>
        <v>673.04</v>
      </c>
      <c r="K26" s="32"/>
      <c r="L26" s="32">
        <f t="shared" ref="L26" si="3">L15+L25</f>
        <v>60.949999999999996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25</v>
      </c>
      <c r="E27" s="39" t="s">
        <v>49</v>
      </c>
      <c r="F27" s="40">
        <v>60</v>
      </c>
      <c r="G27" s="40">
        <v>1.35</v>
      </c>
      <c r="H27" s="62">
        <v>2.7</v>
      </c>
      <c r="I27" s="62">
        <v>6.3</v>
      </c>
      <c r="J27" s="40">
        <v>54.75</v>
      </c>
      <c r="K27" s="41">
        <v>6</v>
      </c>
      <c r="L27" s="40">
        <v>5.15</v>
      </c>
    </row>
    <row r="28" spans="1:12" ht="15" x14ac:dyDescent="0.25">
      <c r="A28" s="14"/>
      <c r="B28" s="15"/>
      <c r="C28" s="11"/>
      <c r="D28" s="7" t="s">
        <v>21</v>
      </c>
      <c r="E28" s="57" t="s">
        <v>50</v>
      </c>
      <c r="F28" s="58">
        <v>100</v>
      </c>
      <c r="G28" s="58">
        <v>13.25</v>
      </c>
      <c r="H28" s="61">
        <v>22</v>
      </c>
      <c r="I28" s="58">
        <v>17.25</v>
      </c>
      <c r="J28" s="61">
        <v>320</v>
      </c>
      <c r="K28" s="59">
        <v>107</v>
      </c>
      <c r="L28" s="61">
        <v>52.9</v>
      </c>
    </row>
    <row r="29" spans="1:12" ht="15" x14ac:dyDescent="0.25">
      <c r="A29" s="14"/>
      <c r="B29" s="15"/>
      <c r="C29" s="11"/>
      <c r="D29" s="7" t="s">
        <v>28</v>
      </c>
      <c r="E29" s="57" t="s">
        <v>72</v>
      </c>
      <c r="F29" s="58">
        <v>150</v>
      </c>
      <c r="G29" s="61">
        <v>8.4</v>
      </c>
      <c r="H29" s="58">
        <v>5.25</v>
      </c>
      <c r="I29" s="61">
        <v>34.700000000000003</v>
      </c>
      <c r="J29" s="61">
        <v>223</v>
      </c>
      <c r="K29" s="59">
        <v>165</v>
      </c>
      <c r="L29" s="58">
        <v>8.5500000000000007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51</v>
      </c>
      <c r="F31" s="43">
        <v>200</v>
      </c>
      <c r="G31" s="60">
        <v>0.2</v>
      </c>
      <c r="H31" s="60">
        <v>0.1</v>
      </c>
      <c r="I31" s="43">
        <v>17.2</v>
      </c>
      <c r="J31" s="60">
        <v>68</v>
      </c>
      <c r="K31" s="44">
        <v>279</v>
      </c>
      <c r="L31" s="43">
        <v>6.27</v>
      </c>
    </row>
    <row r="32" spans="1:12" ht="15" x14ac:dyDescent="0.25">
      <c r="A32" s="14"/>
      <c r="B32" s="15"/>
      <c r="C32" s="11"/>
      <c r="D32" s="7" t="s">
        <v>23</v>
      </c>
      <c r="E32" s="42" t="s">
        <v>47</v>
      </c>
      <c r="F32" s="43">
        <v>25</v>
      </c>
      <c r="G32" s="60">
        <v>2</v>
      </c>
      <c r="H32" s="60">
        <v>1</v>
      </c>
      <c r="I32" s="60">
        <v>13</v>
      </c>
      <c r="J32" s="60">
        <v>69</v>
      </c>
      <c r="K32" s="44"/>
      <c r="L32" s="60">
        <v>1.7</v>
      </c>
    </row>
    <row r="33" spans="1:12" ht="15" x14ac:dyDescent="0.25">
      <c r="A33" s="14"/>
      <c r="B33" s="15"/>
      <c r="C33" s="11"/>
      <c r="D33" s="7" t="s">
        <v>23</v>
      </c>
      <c r="E33" s="42" t="s">
        <v>48</v>
      </c>
      <c r="F33" s="43">
        <v>30</v>
      </c>
      <c r="G33" s="43">
        <v>1.97</v>
      </c>
      <c r="H33" s="43">
        <v>0.37</v>
      </c>
      <c r="I33" s="43">
        <v>10.44</v>
      </c>
      <c r="J33" s="60">
        <v>49.2</v>
      </c>
      <c r="K33" s="44"/>
      <c r="L33" s="43">
        <v>1.55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565</v>
      </c>
      <c r="G36" s="19">
        <f t="shared" ref="G36" si="4">SUM(G27:G35)</f>
        <v>27.169999999999998</v>
      </c>
      <c r="H36" s="19">
        <f t="shared" ref="H36" si="5">SUM(H27:H35)</f>
        <v>31.42</v>
      </c>
      <c r="I36" s="19">
        <f t="shared" ref="I36" si="6">SUM(I27:I35)</f>
        <v>98.89</v>
      </c>
      <c r="J36" s="19">
        <f t="shared" ref="J36:L36" si="7">SUM(J27:J35)</f>
        <v>783.95</v>
      </c>
      <c r="K36" s="25"/>
      <c r="L36" s="19">
        <f t="shared" si="7"/>
        <v>76.11999999999999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51" t="s">
        <v>4</v>
      </c>
      <c r="D47" s="52"/>
      <c r="E47" s="31"/>
      <c r="F47" s="32">
        <f>F36+F46</f>
        <v>565</v>
      </c>
      <c r="G47" s="32">
        <f t="shared" ref="G47" si="12">G36+G46</f>
        <v>27.169999999999998</v>
      </c>
      <c r="H47" s="32">
        <f t="shared" ref="H47" si="13">H36+H46</f>
        <v>31.42</v>
      </c>
      <c r="I47" s="32">
        <f t="shared" ref="I47" si="14">I36+I46</f>
        <v>98.89</v>
      </c>
      <c r="J47" s="32">
        <f t="shared" ref="J47:L47" si="15">J36+J46</f>
        <v>783.95</v>
      </c>
      <c r="K47" s="32"/>
      <c r="L47" s="32">
        <f t="shared" si="15"/>
        <v>76.11999999999999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25</v>
      </c>
      <c r="E48" s="39" t="s">
        <v>52</v>
      </c>
      <c r="F48" s="40">
        <v>60</v>
      </c>
      <c r="G48" s="40">
        <v>0.66</v>
      </c>
      <c r="H48" s="40">
        <v>0.12</v>
      </c>
      <c r="I48" s="40">
        <v>2.2799999999999998</v>
      </c>
      <c r="J48" s="62">
        <v>14.4</v>
      </c>
      <c r="K48" s="41">
        <v>296</v>
      </c>
      <c r="L48" s="62">
        <v>11.1</v>
      </c>
    </row>
    <row r="49" spans="1:12" ht="15" x14ac:dyDescent="0.25">
      <c r="A49" s="23"/>
      <c r="B49" s="15"/>
      <c r="C49" s="11"/>
      <c r="D49" s="7" t="s">
        <v>21</v>
      </c>
      <c r="E49" s="57" t="s">
        <v>53</v>
      </c>
      <c r="F49" s="58">
        <v>100</v>
      </c>
      <c r="G49" s="58">
        <v>16.12</v>
      </c>
      <c r="H49" s="58">
        <v>17.75</v>
      </c>
      <c r="I49" s="58">
        <v>12.87</v>
      </c>
      <c r="J49" s="61">
        <v>277.5</v>
      </c>
      <c r="K49" s="59">
        <v>83</v>
      </c>
      <c r="L49" s="61">
        <v>28.3</v>
      </c>
    </row>
    <row r="50" spans="1:12" ht="15" x14ac:dyDescent="0.25">
      <c r="A50" s="23"/>
      <c r="B50" s="15"/>
      <c r="C50" s="11"/>
      <c r="D50" s="7" t="s">
        <v>28</v>
      </c>
      <c r="E50" s="57" t="s">
        <v>54</v>
      </c>
      <c r="F50" s="58">
        <v>150</v>
      </c>
      <c r="G50" s="58">
        <v>3.08</v>
      </c>
      <c r="H50" s="58">
        <v>5.25</v>
      </c>
      <c r="I50" s="61">
        <v>19.5</v>
      </c>
      <c r="J50" s="58">
        <v>138.56</v>
      </c>
      <c r="K50" s="59">
        <v>131</v>
      </c>
      <c r="L50" s="58">
        <v>17.53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22</v>
      </c>
      <c r="E52" s="42" t="s">
        <v>55</v>
      </c>
      <c r="F52" s="43">
        <v>200</v>
      </c>
      <c r="G52" s="60">
        <v>0.1</v>
      </c>
      <c r="H52" s="43">
        <v>0.03</v>
      </c>
      <c r="I52" s="60">
        <v>9.9</v>
      </c>
      <c r="J52" s="60">
        <v>35</v>
      </c>
      <c r="K52" s="44">
        <v>268</v>
      </c>
      <c r="L52" s="43">
        <v>1.65</v>
      </c>
    </row>
    <row r="53" spans="1:12" ht="15" x14ac:dyDescent="0.25">
      <c r="A53" s="23"/>
      <c r="B53" s="15"/>
      <c r="C53" s="11"/>
      <c r="D53" s="7" t="s">
        <v>23</v>
      </c>
      <c r="E53" s="42" t="s">
        <v>47</v>
      </c>
      <c r="F53" s="43">
        <v>25</v>
      </c>
      <c r="G53" s="60">
        <v>2</v>
      </c>
      <c r="H53" s="60">
        <v>1</v>
      </c>
      <c r="I53" s="60">
        <v>13</v>
      </c>
      <c r="J53" s="60">
        <v>69</v>
      </c>
      <c r="K53" s="44"/>
      <c r="L53" s="60">
        <v>1.7</v>
      </c>
    </row>
    <row r="54" spans="1:12" ht="15" x14ac:dyDescent="0.25">
      <c r="A54" s="23"/>
      <c r="B54" s="15"/>
      <c r="C54" s="11"/>
      <c r="D54" s="7" t="s">
        <v>23</v>
      </c>
      <c r="E54" s="42" t="s">
        <v>48</v>
      </c>
      <c r="F54" s="43">
        <v>30</v>
      </c>
      <c r="G54" s="43">
        <v>1.97</v>
      </c>
      <c r="H54" s="43">
        <v>0.37</v>
      </c>
      <c r="I54" s="43">
        <v>10.44</v>
      </c>
      <c r="J54" s="60">
        <v>49.2</v>
      </c>
      <c r="K54" s="44"/>
      <c r="L54" s="43">
        <v>1.55</v>
      </c>
    </row>
    <row r="55" spans="1:12" ht="15" x14ac:dyDescent="0.25">
      <c r="A55" s="23"/>
      <c r="B55" s="15"/>
      <c r="C55" s="11"/>
      <c r="D55" s="6"/>
      <c r="E55" s="42" t="s">
        <v>56</v>
      </c>
      <c r="F55" s="43">
        <v>5</v>
      </c>
      <c r="G55" s="60">
        <v>0</v>
      </c>
      <c r="H55" s="60">
        <v>4.0999999999999996</v>
      </c>
      <c r="I55" s="60">
        <v>0</v>
      </c>
      <c r="J55" s="60">
        <v>37.4</v>
      </c>
      <c r="K55" s="44">
        <v>297</v>
      </c>
      <c r="L55" s="43">
        <v>3.61</v>
      </c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570</v>
      </c>
      <c r="G57" s="19">
        <f t="shared" ref="G57" si="16">SUM(G48:G56)</f>
        <v>23.93</v>
      </c>
      <c r="H57" s="19">
        <f t="shared" ref="H57" si="17">SUM(H48:H56)</f>
        <v>28.620000000000005</v>
      </c>
      <c r="I57" s="19">
        <f t="shared" ref="I57" si="18">SUM(I48:I56)</f>
        <v>67.989999999999995</v>
      </c>
      <c r="J57" s="19">
        <f t="shared" ref="J57:L57" si="19">SUM(J48:J56)</f>
        <v>621.06000000000006</v>
      </c>
      <c r="K57" s="25"/>
      <c r="L57" s="19">
        <f t="shared" si="19"/>
        <v>65.44</v>
      </c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26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27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28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30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0</v>
      </c>
      <c r="G67" s="19">
        <f t="shared" ref="G67" si="20">SUM(G58:G66)</f>
        <v>0</v>
      </c>
      <c r="H67" s="19">
        <f t="shared" ref="H67" si="21">SUM(H58:H66)</f>
        <v>0</v>
      </c>
      <c r="I67" s="19">
        <f t="shared" ref="I67" si="22">SUM(I58:I66)</f>
        <v>0</v>
      </c>
      <c r="J67" s="19">
        <f t="shared" ref="J67:L67" si="23">SUM(J58:J66)</f>
        <v>0</v>
      </c>
      <c r="K67" s="25"/>
      <c r="L67" s="19">
        <f t="shared" si="23"/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51" t="s">
        <v>4</v>
      </c>
      <c r="D68" s="52"/>
      <c r="E68" s="31"/>
      <c r="F68" s="32">
        <f>F57+F67</f>
        <v>570</v>
      </c>
      <c r="G68" s="32">
        <f t="shared" ref="G68" si="24">G57+G67</f>
        <v>23.93</v>
      </c>
      <c r="H68" s="32">
        <f t="shared" ref="H68" si="25">H57+H67</f>
        <v>28.620000000000005</v>
      </c>
      <c r="I68" s="32">
        <f t="shared" ref="I68" si="26">I57+I67</f>
        <v>67.989999999999995</v>
      </c>
      <c r="J68" s="32">
        <f t="shared" ref="J68:L68" si="27">J57+J67</f>
        <v>621.06000000000006</v>
      </c>
      <c r="K68" s="32"/>
      <c r="L68" s="32">
        <f t="shared" si="27"/>
        <v>65.44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25</v>
      </c>
      <c r="E69" s="39" t="s">
        <v>57</v>
      </c>
      <c r="F69" s="40">
        <v>60</v>
      </c>
      <c r="G69" s="40">
        <v>0.48</v>
      </c>
      <c r="H69" s="40">
        <v>0.06</v>
      </c>
      <c r="I69" s="40">
        <v>1.56</v>
      </c>
      <c r="J69" s="62">
        <v>8.4</v>
      </c>
      <c r="K69" s="41">
        <v>295</v>
      </c>
      <c r="L69" s="62">
        <v>9</v>
      </c>
    </row>
    <row r="70" spans="1:12" ht="15" x14ac:dyDescent="0.25">
      <c r="A70" s="23"/>
      <c r="B70" s="15"/>
      <c r="C70" s="11"/>
      <c r="D70" s="7" t="s">
        <v>21</v>
      </c>
      <c r="E70" s="57" t="s">
        <v>58</v>
      </c>
      <c r="F70" s="58">
        <v>100</v>
      </c>
      <c r="G70" s="61">
        <v>12.5</v>
      </c>
      <c r="H70" s="61">
        <v>17.7</v>
      </c>
      <c r="I70" s="61">
        <v>12.7</v>
      </c>
      <c r="J70" s="61">
        <v>262</v>
      </c>
      <c r="K70" s="59">
        <v>125</v>
      </c>
      <c r="L70" s="58">
        <v>39.770000000000003</v>
      </c>
    </row>
    <row r="71" spans="1:12" ht="15" x14ac:dyDescent="0.25">
      <c r="A71" s="23"/>
      <c r="B71" s="15"/>
      <c r="C71" s="11"/>
      <c r="D71" s="7" t="s">
        <v>28</v>
      </c>
      <c r="E71" s="57" t="s">
        <v>60</v>
      </c>
      <c r="F71" s="58">
        <v>150</v>
      </c>
      <c r="G71" s="61">
        <v>3.6</v>
      </c>
      <c r="H71" s="61">
        <v>3.5</v>
      </c>
      <c r="I71" s="61">
        <v>37.6</v>
      </c>
      <c r="J71" s="61">
        <v>200.8</v>
      </c>
      <c r="K71" s="59">
        <v>169</v>
      </c>
      <c r="L71" s="61">
        <v>9.3000000000000007</v>
      </c>
    </row>
    <row r="72" spans="1:12" ht="15" x14ac:dyDescent="0.25">
      <c r="A72" s="23"/>
      <c r="B72" s="15"/>
      <c r="C72" s="11"/>
      <c r="D72" s="7" t="s">
        <v>41</v>
      </c>
      <c r="E72" s="57" t="s">
        <v>59</v>
      </c>
      <c r="F72" s="58">
        <v>30</v>
      </c>
      <c r="G72" s="61">
        <v>0.3</v>
      </c>
      <c r="H72" s="58">
        <v>1.38</v>
      </c>
      <c r="I72" s="61">
        <v>1.8</v>
      </c>
      <c r="J72" s="61">
        <v>21</v>
      </c>
      <c r="K72" s="59">
        <v>223</v>
      </c>
      <c r="L72" s="58">
        <v>1.55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22</v>
      </c>
      <c r="E74" s="42" t="s">
        <v>61</v>
      </c>
      <c r="F74" s="43">
        <v>200</v>
      </c>
      <c r="G74" s="60">
        <v>1</v>
      </c>
      <c r="H74" s="43">
        <v>0.05</v>
      </c>
      <c r="I74" s="60">
        <v>27.5</v>
      </c>
      <c r="J74" s="60">
        <v>110</v>
      </c>
      <c r="K74" s="44">
        <v>278</v>
      </c>
      <c r="L74" s="43">
        <v>6.95</v>
      </c>
    </row>
    <row r="75" spans="1:12" ht="15" x14ac:dyDescent="0.25">
      <c r="A75" s="23"/>
      <c r="B75" s="15"/>
      <c r="C75" s="11"/>
      <c r="D75" s="7" t="s">
        <v>23</v>
      </c>
      <c r="E75" s="42" t="s">
        <v>47</v>
      </c>
      <c r="F75" s="43">
        <v>25</v>
      </c>
      <c r="G75" s="60">
        <v>2</v>
      </c>
      <c r="H75" s="60">
        <v>1</v>
      </c>
      <c r="I75" s="60">
        <v>13</v>
      </c>
      <c r="J75" s="60">
        <v>69</v>
      </c>
      <c r="K75" s="44"/>
      <c r="L75" s="60">
        <v>1.7</v>
      </c>
    </row>
    <row r="76" spans="1:12" ht="15" x14ac:dyDescent="0.25">
      <c r="A76" s="23"/>
      <c r="B76" s="15"/>
      <c r="C76" s="11"/>
      <c r="D76" s="7" t="s">
        <v>23</v>
      </c>
      <c r="E76" s="42" t="s">
        <v>48</v>
      </c>
      <c r="F76" s="43">
        <v>30</v>
      </c>
      <c r="G76" s="43">
        <v>1.97</v>
      </c>
      <c r="H76" s="43">
        <v>0.37</v>
      </c>
      <c r="I76" s="43">
        <v>10.44</v>
      </c>
      <c r="J76" s="60">
        <v>49.2</v>
      </c>
      <c r="K76" s="44"/>
      <c r="L76" s="43">
        <v>1.55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SUM(F69:F78)</f>
        <v>595</v>
      </c>
      <c r="G79" s="19">
        <f t="shared" ref="G79" si="28">SUM(G69:G78)</f>
        <v>21.85</v>
      </c>
      <c r="H79" s="19">
        <f t="shared" ref="H79" si="29">SUM(H69:H78)</f>
        <v>24.06</v>
      </c>
      <c r="I79" s="19">
        <f t="shared" ref="I79" si="30">SUM(I69:I78)</f>
        <v>104.6</v>
      </c>
      <c r="J79" s="19">
        <f t="shared" ref="J79:L79" si="31">SUM(J69:J78)</f>
        <v>720.40000000000009</v>
      </c>
      <c r="K79" s="25"/>
      <c r="L79" s="19">
        <f t="shared" si="31"/>
        <v>69.820000000000007</v>
      </c>
    </row>
    <row r="80" spans="1:12" ht="15" x14ac:dyDescent="0.25">
      <c r="A80" s="26">
        <f>A69</f>
        <v>1</v>
      </c>
      <c r="B80" s="13">
        <f>B69</f>
        <v>4</v>
      </c>
      <c r="C80" s="10" t="s">
        <v>24</v>
      </c>
      <c r="D80" s="7" t="s">
        <v>25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32">SUM(G80:G88)</f>
        <v>0</v>
      </c>
      <c r="H89" s="19">
        <f t="shared" ref="H89" si="33">SUM(H80:H88)</f>
        <v>0</v>
      </c>
      <c r="I89" s="19">
        <f t="shared" ref="I89" si="34">SUM(I80:I88)</f>
        <v>0</v>
      </c>
      <c r="J89" s="19">
        <f t="shared" ref="J89:L89" si="35">SUM(J80:J88)</f>
        <v>0</v>
      </c>
      <c r="K89" s="25"/>
      <c r="L89" s="19">
        <f t="shared" si="35"/>
        <v>0</v>
      </c>
    </row>
    <row r="90" spans="1:12" ht="15.75" customHeight="1" x14ac:dyDescent="0.2">
      <c r="A90" s="29">
        <f>A69</f>
        <v>1</v>
      </c>
      <c r="B90" s="30">
        <f>B69</f>
        <v>4</v>
      </c>
      <c r="C90" s="51" t="s">
        <v>4</v>
      </c>
      <c r="D90" s="52"/>
      <c r="E90" s="31"/>
      <c r="F90" s="32">
        <f>F79+F89</f>
        <v>595</v>
      </c>
      <c r="G90" s="32">
        <f t="shared" ref="G90" si="36">G79+G89</f>
        <v>21.85</v>
      </c>
      <c r="H90" s="32">
        <f t="shared" ref="H90" si="37">H79+H89</f>
        <v>24.06</v>
      </c>
      <c r="I90" s="32">
        <f t="shared" ref="I90" si="38">I79+I89</f>
        <v>104.6</v>
      </c>
      <c r="J90" s="32">
        <f t="shared" ref="J90:L90" si="39">J79+J89</f>
        <v>720.40000000000009</v>
      </c>
      <c r="K90" s="32"/>
      <c r="L90" s="32">
        <f t="shared" si="39"/>
        <v>69.820000000000007</v>
      </c>
    </row>
    <row r="91" spans="1:12" ht="15" x14ac:dyDescent="0.25">
      <c r="A91" s="20">
        <v>1</v>
      </c>
      <c r="B91" s="21">
        <v>5</v>
      </c>
      <c r="C91" s="22" t="s">
        <v>20</v>
      </c>
      <c r="D91" s="5" t="s">
        <v>25</v>
      </c>
      <c r="E91" s="39" t="s">
        <v>62</v>
      </c>
      <c r="F91" s="40">
        <v>90</v>
      </c>
      <c r="G91" s="62">
        <v>8.1999999999999993</v>
      </c>
      <c r="H91" s="62">
        <v>4.8</v>
      </c>
      <c r="I91" s="62">
        <v>6.8</v>
      </c>
      <c r="J91" s="62">
        <v>103.2</v>
      </c>
      <c r="K91" s="41" t="s">
        <v>63</v>
      </c>
      <c r="L91" s="40">
        <v>14.85</v>
      </c>
    </row>
    <row r="92" spans="1:12" ht="15" x14ac:dyDescent="0.25">
      <c r="A92" s="23"/>
      <c r="B92" s="15"/>
      <c r="C92" s="11"/>
      <c r="D92" s="7" t="s">
        <v>21</v>
      </c>
      <c r="E92" s="57" t="s">
        <v>64</v>
      </c>
      <c r="F92" s="58">
        <v>100</v>
      </c>
      <c r="G92" s="61">
        <v>13.9</v>
      </c>
      <c r="H92" s="61">
        <v>16.8</v>
      </c>
      <c r="I92" s="61">
        <v>12.9</v>
      </c>
      <c r="J92" s="61">
        <v>259</v>
      </c>
      <c r="K92" s="59">
        <v>102</v>
      </c>
      <c r="L92" s="58">
        <v>53.54</v>
      </c>
    </row>
    <row r="93" spans="1:12" ht="15" x14ac:dyDescent="0.25">
      <c r="A93" s="23"/>
      <c r="B93" s="15"/>
      <c r="C93" s="11"/>
      <c r="D93" s="7" t="s">
        <v>28</v>
      </c>
      <c r="E93" s="57" t="s">
        <v>44</v>
      </c>
      <c r="F93" s="58">
        <v>150</v>
      </c>
      <c r="G93" s="61">
        <v>5.5</v>
      </c>
      <c r="H93" s="58">
        <v>4.16</v>
      </c>
      <c r="I93" s="61">
        <v>33.299999999999997</v>
      </c>
      <c r="J93" s="61">
        <v>195.8</v>
      </c>
      <c r="K93" s="59">
        <v>202</v>
      </c>
      <c r="L93" s="58">
        <v>7.05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22</v>
      </c>
      <c r="E95" s="42" t="s">
        <v>45</v>
      </c>
      <c r="F95" s="43">
        <v>200</v>
      </c>
      <c r="G95" s="60">
        <v>0.2</v>
      </c>
      <c r="H95" s="43">
        <v>0.04</v>
      </c>
      <c r="I95" s="60">
        <v>10.199999999999999</v>
      </c>
      <c r="J95" s="60">
        <v>41</v>
      </c>
      <c r="K95" s="44">
        <v>270</v>
      </c>
      <c r="L95" s="43">
        <v>3.47</v>
      </c>
    </row>
    <row r="96" spans="1:12" ht="15" x14ac:dyDescent="0.25">
      <c r="A96" s="23"/>
      <c r="B96" s="15"/>
      <c r="C96" s="11"/>
      <c r="D96" s="7" t="s">
        <v>23</v>
      </c>
      <c r="E96" s="42" t="s">
        <v>47</v>
      </c>
      <c r="F96" s="43">
        <v>25</v>
      </c>
      <c r="G96" s="60">
        <v>2</v>
      </c>
      <c r="H96" s="60">
        <v>1</v>
      </c>
      <c r="I96" s="60">
        <v>13</v>
      </c>
      <c r="J96" s="60">
        <v>69</v>
      </c>
      <c r="K96" s="44"/>
      <c r="L96" s="60">
        <v>1.7</v>
      </c>
    </row>
    <row r="97" spans="1:12" ht="15" x14ac:dyDescent="0.25">
      <c r="A97" s="23"/>
      <c r="B97" s="15"/>
      <c r="C97" s="11"/>
      <c r="D97" s="7" t="s">
        <v>23</v>
      </c>
      <c r="E97" s="42" t="s">
        <v>48</v>
      </c>
      <c r="F97" s="43">
        <v>30</v>
      </c>
      <c r="G97" s="43">
        <v>1.97</v>
      </c>
      <c r="H97" s="43">
        <v>0.37</v>
      </c>
      <c r="I97" s="43">
        <v>10.44</v>
      </c>
      <c r="J97" s="60">
        <v>49.2</v>
      </c>
      <c r="K97" s="44"/>
      <c r="L97" s="43">
        <v>1.55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595</v>
      </c>
      <c r="G100" s="19">
        <f t="shared" ref="G100" si="40">SUM(G91:G99)</f>
        <v>31.77</v>
      </c>
      <c r="H100" s="19">
        <f t="shared" ref="H100" si="41">SUM(H91:H99)</f>
        <v>27.17</v>
      </c>
      <c r="I100" s="19">
        <f t="shared" ref="I100" si="42">SUM(I91:I99)</f>
        <v>86.64</v>
      </c>
      <c r="J100" s="19">
        <f t="shared" ref="J100:L100" si="43">SUM(J91:J99)</f>
        <v>717.2</v>
      </c>
      <c r="K100" s="25"/>
      <c r="L100" s="19">
        <f t="shared" si="43"/>
        <v>82.16</v>
      </c>
    </row>
    <row r="101" spans="1:12" ht="15" x14ac:dyDescent="0.25">
      <c r="A101" s="26">
        <f>A91</f>
        <v>1</v>
      </c>
      <c r="B101" s="13">
        <f>B91</f>
        <v>5</v>
      </c>
      <c r="C101" s="10" t="s">
        <v>24</v>
      </c>
      <c r="D101" s="7" t="s">
        <v>25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SUM(F101:F109)</f>
        <v>0</v>
      </c>
      <c r="G110" s="19">
        <f t="shared" ref="G110" si="44">SUM(G101:G109)</f>
        <v>0</v>
      </c>
      <c r="H110" s="19">
        <f t="shared" ref="H110" si="45">SUM(H101:H109)</f>
        <v>0</v>
      </c>
      <c r="I110" s="19">
        <f t="shared" ref="I110" si="46">SUM(I101:I109)</f>
        <v>0</v>
      </c>
      <c r="J110" s="19">
        <f t="shared" ref="J110:L110" si="47">SUM(J101:J109)</f>
        <v>0</v>
      </c>
      <c r="K110" s="25"/>
      <c r="L110" s="19">
        <f t="shared" si="47"/>
        <v>0</v>
      </c>
    </row>
    <row r="111" spans="1:12" ht="15.75" customHeight="1" x14ac:dyDescent="0.2">
      <c r="A111" s="29">
        <f>A91</f>
        <v>1</v>
      </c>
      <c r="B111" s="30">
        <f>B91</f>
        <v>5</v>
      </c>
      <c r="C111" s="51" t="s">
        <v>4</v>
      </c>
      <c r="D111" s="52"/>
      <c r="E111" s="31"/>
      <c r="F111" s="32">
        <f>F100+F110</f>
        <v>595</v>
      </c>
      <c r="G111" s="32">
        <f t="shared" ref="G111" si="48">G100+G110</f>
        <v>31.77</v>
      </c>
      <c r="H111" s="32">
        <f t="shared" ref="H111" si="49">H100+H110</f>
        <v>27.17</v>
      </c>
      <c r="I111" s="32">
        <f t="shared" ref="I111" si="50">I100+I110</f>
        <v>86.64</v>
      </c>
      <c r="J111" s="32">
        <f t="shared" ref="J111:L111" si="51">J100+J110</f>
        <v>717.2</v>
      </c>
      <c r="K111" s="32"/>
      <c r="L111" s="32">
        <f t="shared" si="51"/>
        <v>82.16</v>
      </c>
    </row>
    <row r="112" spans="1:12" ht="15" x14ac:dyDescent="0.25">
      <c r="A112" s="20">
        <v>2</v>
      </c>
      <c r="B112" s="21">
        <v>1</v>
      </c>
      <c r="C112" s="22" t="s">
        <v>20</v>
      </c>
      <c r="D112" s="5" t="s">
        <v>25</v>
      </c>
      <c r="E112" s="39" t="s">
        <v>65</v>
      </c>
      <c r="F112" s="40">
        <v>60</v>
      </c>
      <c r="G112" s="62">
        <v>0.6</v>
      </c>
      <c r="H112" s="62">
        <v>2.7</v>
      </c>
      <c r="I112" s="62">
        <v>8.6999999999999993</v>
      </c>
      <c r="J112" s="62">
        <v>60</v>
      </c>
      <c r="K112" s="41">
        <v>16</v>
      </c>
      <c r="L112" s="40">
        <v>5.34</v>
      </c>
    </row>
    <row r="113" spans="1:12" ht="15" x14ac:dyDescent="0.25">
      <c r="A113" s="23"/>
      <c r="B113" s="15"/>
      <c r="C113" s="11"/>
      <c r="D113" s="7" t="s">
        <v>21</v>
      </c>
      <c r="E113" s="57" t="s">
        <v>58</v>
      </c>
      <c r="F113" s="58">
        <v>100</v>
      </c>
      <c r="G113" s="61">
        <v>12.5</v>
      </c>
      <c r="H113" s="61">
        <v>17.7</v>
      </c>
      <c r="I113" s="61">
        <v>12.7</v>
      </c>
      <c r="J113" s="61">
        <v>262</v>
      </c>
      <c r="K113" s="59">
        <v>125</v>
      </c>
      <c r="L113" s="58">
        <v>39.770000000000003</v>
      </c>
    </row>
    <row r="114" spans="1:12" ht="15" x14ac:dyDescent="0.25">
      <c r="A114" s="23"/>
      <c r="B114" s="15"/>
      <c r="C114" s="11"/>
      <c r="D114" s="7" t="s">
        <v>28</v>
      </c>
      <c r="E114" s="57" t="s">
        <v>44</v>
      </c>
      <c r="F114" s="58">
        <v>150</v>
      </c>
      <c r="G114" s="61">
        <v>5.5</v>
      </c>
      <c r="H114" s="58">
        <v>4.16</v>
      </c>
      <c r="I114" s="61">
        <v>33.299999999999997</v>
      </c>
      <c r="J114" s="61">
        <v>195.8</v>
      </c>
      <c r="K114" s="59">
        <v>202</v>
      </c>
      <c r="L114" s="58">
        <v>7.05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22</v>
      </c>
      <c r="E116" s="42" t="s">
        <v>66</v>
      </c>
      <c r="F116" s="43">
        <v>200</v>
      </c>
      <c r="G116" s="60">
        <v>0.6</v>
      </c>
      <c r="H116" s="60">
        <v>0.3</v>
      </c>
      <c r="I116" s="60">
        <v>27</v>
      </c>
      <c r="J116" s="60">
        <v>111</v>
      </c>
      <c r="K116" s="44">
        <v>286</v>
      </c>
      <c r="L116" s="60">
        <v>8</v>
      </c>
    </row>
    <row r="117" spans="1:12" ht="15" x14ac:dyDescent="0.25">
      <c r="A117" s="23"/>
      <c r="B117" s="15"/>
      <c r="C117" s="11"/>
      <c r="D117" s="7" t="s">
        <v>23</v>
      </c>
      <c r="E117" s="42" t="s">
        <v>47</v>
      </c>
      <c r="F117" s="43">
        <v>25</v>
      </c>
      <c r="G117" s="60">
        <v>2</v>
      </c>
      <c r="H117" s="60">
        <v>1</v>
      </c>
      <c r="I117" s="60">
        <v>13</v>
      </c>
      <c r="J117" s="60">
        <v>69</v>
      </c>
      <c r="K117" s="44"/>
      <c r="L117" s="60">
        <v>1.7</v>
      </c>
    </row>
    <row r="118" spans="1:12" ht="15" x14ac:dyDescent="0.25">
      <c r="A118" s="23"/>
      <c r="B118" s="15"/>
      <c r="C118" s="11"/>
      <c r="D118" s="7" t="s">
        <v>23</v>
      </c>
      <c r="E118" s="42" t="s">
        <v>48</v>
      </c>
      <c r="F118" s="43">
        <v>30</v>
      </c>
      <c r="G118" s="43">
        <v>1.97</v>
      </c>
      <c r="H118" s="43">
        <v>0.37</v>
      </c>
      <c r="I118" s="43">
        <v>10.44</v>
      </c>
      <c r="J118" s="60">
        <v>49.2</v>
      </c>
      <c r="K118" s="44"/>
      <c r="L118" s="43">
        <v>1.55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565</v>
      </c>
      <c r="G121" s="19">
        <f t="shared" ref="G121:J121" si="52">SUM(G112:G120)</f>
        <v>23.17</v>
      </c>
      <c r="H121" s="19">
        <f t="shared" si="52"/>
        <v>26.23</v>
      </c>
      <c r="I121" s="19">
        <f t="shared" si="52"/>
        <v>105.13999999999999</v>
      </c>
      <c r="J121" s="19">
        <f t="shared" si="52"/>
        <v>747</v>
      </c>
      <c r="K121" s="25"/>
      <c r="L121" s="19">
        <f t="shared" ref="L121" si="53">SUM(L112:L120)</f>
        <v>63.41</v>
      </c>
    </row>
    <row r="122" spans="1:12" ht="15" x14ac:dyDescent="0.25">
      <c r="A122" s="26">
        <f>A112</f>
        <v>2</v>
      </c>
      <c r="B122" s="13">
        <f>B112</f>
        <v>1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54">SUM(G122:G130)</f>
        <v>0</v>
      </c>
      <c r="H131" s="19">
        <f t="shared" si="54"/>
        <v>0</v>
      </c>
      <c r="I131" s="19">
        <f t="shared" si="54"/>
        <v>0</v>
      </c>
      <c r="J131" s="19">
        <f t="shared" si="54"/>
        <v>0</v>
      </c>
      <c r="K131" s="25"/>
      <c r="L131" s="19">
        <f t="shared" ref="L131" si="55">SUM(L122:L130)</f>
        <v>0</v>
      </c>
    </row>
    <row r="132" spans="1:12" ht="15" x14ac:dyDescent="0.2">
      <c r="A132" s="29">
        <f>A112</f>
        <v>2</v>
      </c>
      <c r="B132" s="30">
        <f>B112</f>
        <v>1</v>
      </c>
      <c r="C132" s="51" t="s">
        <v>4</v>
      </c>
      <c r="D132" s="52"/>
      <c r="E132" s="31"/>
      <c r="F132" s="32">
        <f>F121+F131</f>
        <v>565</v>
      </c>
      <c r="G132" s="32">
        <f t="shared" ref="G132" si="56">G121+G131</f>
        <v>23.17</v>
      </c>
      <c r="H132" s="32">
        <f t="shared" ref="H132" si="57">H121+H131</f>
        <v>26.23</v>
      </c>
      <c r="I132" s="32">
        <f t="shared" ref="I132" si="58">I121+I131</f>
        <v>105.13999999999999</v>
      </c>
      <c r="J132" s="32">
        <f t="shared" ref="J132:L132" si="59">J121+J131</f>
        <v>747</v>
      </c>
      <c r="K132" s="32"/>
      <c r="L132" s="32">
        <f t="shared" si="59"/>
        <v>63.41</v>
      </c>
    </row>
    <row r="133" spans="1:12" ht="15" x14ac:dyDescent="0.25">
      <c r="A133" s="14">
        <v>2</v>
      </c>
      <c r="B133" s="15">
        <v>2</v>
      </c>
      <c r="C133" s="22" t="s">
        <v>20</v>
      </c>
      <c r="D133" s="5" t="s">
        <v>25</v>
      </c>
      <c r="E133" s="39" t="s">
        <v>67</v>
      </c>
      <c r="F133" s="40">
        <v>60</v>
      </c>
      <c r="G133" s="62">
        <v>0.9</v>
      </c>
      <c r="H133" s="62">
        <v>2.7</v>
      </c>
      <c r="I133" s="62">
        <v>6.6</v>
      </c>
      <c r="J133" s="40">
        <v>60.16</v>
      </c>
      <c r="K133" s="41">
        <v>21</v>
      </c>
      <c r="L133" s="40">
        <v>7.33</v>
      </c>
    </row>
    <row r="134" spans="1:12" ht="15" x14ac:dyDescent="0.25">
      <c r="A134" s="14"/>
      <c r="B134" s="15"/>
      <c r="C134" s="11"/>
      <c r="D134" s="7" t="s">
        <v>21</v>
      </c>
      <c r="E134" s="57" t="s">
        <v>68</v>
      </c>
      <c r="F134" s="58">
        <v>100</v>
      </c>
      <c r="G134" s="58">
        <v>17.25</v>
      </c>
      <c r="H134" s="58">
        <v>13.87</v>
      </c>
      <c r="I134" s="58">
        <v>13.87</v>
      </c>
      <c r="J134" s="61">
        <v>250</v>
      </c>
      <c r="K134" s="59">
        <v>99</v>
      </c>
      <c r="L134" s="58">
        <v>64.75</v>
      </c>
    </row>
    <row r="135" spans="1:12" ht="15" x14ac:dyDescent="0.25">
      <c r="A135" s="14"/>
      <c r="B135" s="15"/>
      <c r="C135" s="11"/>
      <c r="D135" s="7" t="s">
        <v>28</v>
      </c>
      <c r="E135" s="57" t="s">
        <v>60</v>
      </c>
      <c r="F135" s="58">
        <v>150</v>
      </c>
      <c r="G135" s="61">
        <v>3.6</v>
      </c>
      <c r="H135" s="61">
        <v>3.5</v>
      </c>
      <c r="I135" s="61">
        <v>37.6</v>
      </c>
      <c r="J135" s="61">
        <v>200.8</v>
      </c>
      <c r="K135" s="59">
        <v>169</v>
      </c>
      <c r="L135" s="61">
        <v>9.3000000000000007</v>
      </c>
    </row>
    <row r="136" spans="1:12" ht="15" x14ac:dyDescent="0.25">
      <c r="A136" s="14"/>
      <c r="B136" s="15"/>
      <c r="C136" s="11"/>
      <c r="D136" s="7" t="s">
        <v>41</v>
      </c>
      <c r="E136" s="57" t="s">
        <v>59</v>
      </c>
      <c r="F136" s="58">
        <v>30</v>
      </c>
      <c r="G136" s="61">
        <v>0.3</v>
      </c>
      <c r="H136" s="58">
        <v>1.38</v>
      </c>
      <c r="I136" s="61">
        <v>1.8</v>
      </c>
      <c r="J136" s="61">
        <v>21</v>
      </c>
      <c r="K136" s="59">
        <v>223</v>
      </c>
      <c r="L136" s="58">
        <v>1.55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22</v>
      </c>
      <c r="E138" s="42" t="s">
        <v>45</v>
      </c>
      <c r="F138" s="43">
        <v>200</v>
      </c>
      <c r="G138" s="60">
        <v>0.2</v>
      </c>
      <c r="H138" s="43">
        <v>0.04</v>
      </c>
      <c r="I138" s="60">
        <v>10.199999999999999</v>
      </c>
      <c r="J138" s="60">
        <v>41</v>
      </c>
      <c r="K138" s="44">
        <v>270</v>
      </c>
      <c r="L138" s="43">
        <v>3.47</v>
      </c>
    </row>
    <row r="139" spans="1:12" ht="15" x14ac:dyDescent="0.25">
      <c r="A139" s="14"/>
      <c r="B139" s="15"/>
      <c r="C139" s="11"/>
      <c r="D139" s="7" t="s">
        <v>23</v>
      </c>
      <c r="E139" s="42" t="s">
        <v>47</v>
      </c>
      <c r="F139" s="43">
        <v>25</v>
      </c>
      <c r="G139" s="60">
        <v>2</v>
      </c>
      <c r="H139" s="60">
        <v>1</v>
      </c>
      <c r="I139" s="60">
        <v>13</v>
      </c>
      <c r="J139" s="60">
        <v>69</v>
      </c>
      <c r="K139" s="44"/>
      <c r="L139" s="60">
        <v>1.7</v>
      </c>
    </row>
    <row r="140" spans="1:12" ht="15" x14ac:dyDescent="0.25">
      <c r="A140" s="14"/>
      <c r="B140" s="15"/>
      <c r="C140" s="11"/>
      <c r="D140" s="7" t="s">
        <v>23</v>
      </c>
      <c r="E140" s="42" t="s">
        <v>48</v>
      </c>
      <c r="F140" s="43">
        <v>30</v>
      </c>
      <c r="G140" s="43">
        <v>1.97</v>
      </c>
      <c r="H140" s="43">
        <v>0.37</v>
      </c>
      <c r="I140" s="43">
        <v>10.44</v>
      </c>
      <c r="J140" s="60">
        <v>49.2</v>
      </c>
      <c r="K140" s="44"/>
      <c r="L140" s="43">
        <v>1.55</v>
      </c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6"/>
      <c r="B143" s="17"/>
      <c r="C143" s="8"/>
      <c r="D143" s="18" t="s">
        <v>32</v>
      </c>
      <c r="E143" s="9"/>
      <c r="F143" s="19">
        <f>SUM(F133:F142)</f>
        <v>595</v>
      </c>
      <c r="G143" s="19">
        <f t="shared" ref="G143:J143" si="60">SUM(G133:G142)</f>
        <v>26.22</v>
      </c>
      <c r="H143" s="19">
        <f t="shared" si="60"/>
        <v>22.86</v>
      </c>
      <c r="I143" s="19">
        <f t="shared" si="60"/>
        <v>93.509999999999991</v>
      </c>
      <c r="J143" s="19">
        <f t="shared" si="60"/>
        <v>691.16000000000008</v>
      </c>
      <c r="K143" s="25"/>
      <c r="L143" s="19">
        <f t="shared" ref="L143" si="61">SUM(L133:L142)</f>
        <v>89.649999999999991</v>
      </c>
    </row>
    <row r="144" spans="1:12" ht="15" x14ac:dyDescent="0.25">
      <c r="A144" s="13">
        <f>A133</f>
        <v>2</v>
      </c>
      <c r="B144" s="13">
        <f>B133</f>
        <v>2</v>
      </c>
      <c r="C144" s="10" t="s">
        <v>24</v>
      </c>
      <c r="D144" s="7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6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33">
        <f>A133</f>
        <v>2</v>
      </c>
      <c r="B154" s="33">
        <f>B133</f>
        <v>2</v>
      </c>
      <c r="C154" s="51" t="s">
        <v>4</v>
      </c>
      <c r="D154" s="52"/>
      <c r="E154" s="31"/>
      <c r="F154" s="32">
        <f>F143+F153</f>
        <v>595</v>
      </c>
      <c r="G154" s="32">
        <f t="shared" ref="G154" si="64">G143+G153</f>
        <v>26.22</v>
      </c>
      <c r="H154" s="32">
        <f t="shared" ref="H154" si="65">H143+H153</f>
        <v>22.86</v>
      </c>
      <c r="I154" s="32">
        <f t="shared" ref="I154" si="66">I143+I153</f>
        <v>93.509999999999991</v>
      </c>
      <c r="J154" s="32">
        <f t="shared" ref="J154:L154" si="67">J143+J153</f>
        <v>691.16000000000008</v>
      </c>
      <c r="K154" s="32"/>
      <c r="L154" s="32">
        <f t="shared" si="67"/>
        <v>89.649999999999991</v>
      </c>
    </row>
    <row r="155" spans="1:12" ht="15" x14ac:dyDescent="0.25">
      <c r="A155" s="20">
        <v>2</v>
      </c>
      <c r="B155" s="21">
        <v>3</v>
      </c>
      <c r="C155" s="22" t="s">
        <v>20</v>
      </c>
      <c r="D155" s="5" t="s">
        <v>25</v>
      </c>
      <c r="E155" s="39" t="s">
        <v>69</v>
      </c>
      <c r="F155" s="40">
        <v>60</v>
      </c>
      <c r="G155" s="62">
        <v>5.4</v>
      </c>
      <c r="H155" s="40">
        <v>6.45</v>
      </c>
      <c r="I155" s="62">
        <v>2.9</v>
      </c>
      <c r="J155" s="40">
        <v>92.25</v>
      </c>
      <c r="K155" s="41">
        <v>42</v>
      </c>
      <c r="L155" s="40">
        <v>16.87</v>
      </c>
    </row>
    <row r="156" spans="1:12" ht="15" x14ac:dyDescent="0.25">
      <c r="A156" s="23"/>
      <c r="B156" s="15"/>
      <c r="C156" s="11"/>
      <c r="D156" s="7" t="s">
        <v>21</v>
      </c>
      <c r="E156" s="57" t="s">
        <v>70</v>
      </c>
      <c r="F156" s="58">
        <v>140</v>
      </c>
      <c r="G156" s="61">
        <v>20.100000000000001</v>
      </c>
      <c r="H156" s="61">
        <v>5.5</v>
      </c>
      <c r="I156" s="61">
        <v>6.6</v>
      </c>
      <c r="J156" s="61">
        <v>157</v>
      </c>
      <c r="K156" s="59">
        <v>78</v>
      </c>
      <c r="L156" s="61">
        <v>38.200000000000003</v>
      </c>
    </row>
    <row r="157" spans="1:12" ht="15" x14ac:dyDescent="0.25">
      <c r="A157" s="23"/>
      <c r="B157" s="15"/>
      <c r="C157" s="11"/>
      <c r="D157" s="7" t="s">
        <v>28</v>
      </c>
      <c r="E157" s="57" t="s">
        <v>54</v>
      </c>
      <c r="F157" s="58">
        <v>150</v>
      </c>
      <c r="G157" s="58">
        <v>3.08</v>
      </c>
      <c r="H157" s="58">
        <v>5.25</v>
      </c>
      <c r="I157" s="61">
        <v>19.5</v>
      </c>
      <c r="J157" s="58">
        <v>138.56</v>
      </c>
      <c r="K157" s="59">
        <v>131</v>
      </c>
      <c r="L157" s="58">
        <v>17.53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71</v>
      </c>
      <c r="F159" s="43">
        <v>200</v>
      </c>
      <c r="G159" s="60">
        <v>0.2</v>
      </c>
      <c r="H159" s="60">
        <v>0.1</v>
      </c>
      <c r="I159" s="60">
        <v>17.2</v>
      </c>
      <c r="J159" s="60">
        <v>68</v>
      </c>
      <c r="K159" s="44">
        <v>279</v>
      </c>
      <c r="L159" s="60">
        <v>9.1999999999999993</v>
      </c>
    </row>
    <row r="160" spans="1:12" ht="15.75" customHeight="1" x14ac:dyDescent="0.25">
      <c r="A160" s="23"/>
      <c r="B160" s="15"/>
      <c r="C160" s="11"/>
      <c r="D160" s="7" t="s">
        <v>23</v>
      </c>
      <c r="E160" s="42" t="s">
        <v>47</v>
      </c>
      <c r="F160" s="43">
        <v>25</v>
      </c>
      <c r="G160" s="60">
        <v>2</v>
      </c>
      <c r="H160" s="60">
        <v>1</v>
      </c>
      <c r="I160" s="60">
        <v>13</v>
      </c>
      <c r="J160" s="60">
        <v>69</v>
      </c>
      <c r="K160" s="44"/>
      <c r="L160" s="60">
        <v>1.7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1.97</v>
      </c>
      <c r="H161" s="43">
        <v>0.37</v>
      </c>
      <c r="I161" s="43">
        <v>10.44</v>
      </c>
      <c r="J161" s="60">
        <v>49.2</v>
      </c>
      <c r="K161" s="44"/>
      <c r="L161" s="43">
        <v>1.55</v>
      </c>
    </row>
    <row r="162" spans="1:12" ht="15" x14ac:dyDescent="0.25">
      <c r="A162" s="23"/>
      <c r="B162" s="15"/>
      <c r="C162" s="11"/>
      <c r="D162" s="6"/>
      <c r="E162" s="42" t="s">
        <v>56</v>
      </c>
      <c r="F162" s="43">
        <v>5</v>
      </c>
      <c r="G162" s="60">
        <v>0</v>
      </c>
      <c r="H162" s="60">
        <v>4.0999999999999996</v>
      </c>
      <c r="I162" s="60">
        <v>0</v>
      </c>
      <c r="J162" s="60">
        <v>37.4</v>
      </c>
      <c r="K162" s="44">
        <v>297</v>
      </c>
      <c r="L162" s="43">
        <v>3.61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610</v>
      </c>
      <c r="G164" s="19">
        <f t="shared" ref="G164:J164" si="68">SUM(G155:G163)</f>
        <v>32.75</v>
      </c>
      <c r="H164" s="19">
        <f t="shared" si="68"/>
        <v>22.770000000000003</v>
      </c>
      <c r="I164" s="19">
        <f t="shared" si="68"/>
        <v>69.64</v>
      </c>
      <c r="J164" s="19">
        <f t="shared" si="68"/>
        <v>611.41</v>
      </c>
      <c r="K164" s="25"/>
      <c r="L164" s="19">
        <f t="shared" ref="L164" si="69">SUM(L155:L163)</f>
        <v>88.660000000000011</v>
      </c>
    </row>
    <row r="165" spans="1:12" ht="15" x14ac:dyDescent="0.25">
      <c r="A165" s="26">
        <f>A155</f>
        <v>2</v>
      </c>
      <c r="B165" s="13">
        <f>B155</f>
        <v>3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0">SUM(G165:G173)</f>
        <v>0</v>
      </c>
      <c r="H174" s="19">
        <f t="shared" si="70"/>
        <v>0</v>
      </c>
      <c r="I174" s="19">
        <f t="shared" si="70"/>
        <v>0</v>
      </c>
      <c r="J174" s="19">
        <f t="shared" si="70"/>
        <v>0</v>
      </c>
      <c r="K174" s="25"/>
      <c r="L174" s="19">
        <f t="shared" ref="L174" si="71">SUM(L165:L173)</f>
        <v>0</v>
      </c>
    </row>
    <row r="175" spans="1:12" ht="15" x14ac:dyDescent="0.2">
      <c r="A175" s="29">
        <f>A155</f>
        <v>2</v>
      </c>
      <c r="B175" s="30">
        <f>B155</f>
        <v>3</v>
      </c>
      <c r="C175" s="51" t="s">
        <v>4</v>
      </c>
      <c r="D175" s="52"/>
      <c r="E175" s="31"/>
      <c r="F175" s="32">
        <f>F164+F174</f>
        <v>610</v>
      </c>
      <c r="G175" s="32">
        <f t="shared" ref="G175" si="72">G164+G174</f>
        <v>32.75</v>
      </c>
      <c r="H175" s="32">
        <f t="shared" ref="H175" si="73">H164+H174</f>
        <v>22.770000000000003</v>
      </c>
      <c r="I175" s="32">
        <f t="shared" ref="I175" si="74">I164+I174</f>
        <v>69.64</v>
      </c>
      <c r="J175" s="32">
        <f t="shared" ref="J175:L175" si="75">J164+J174</f>
        <v>611.41</v>
      </c>
      <c r="K175" s="32"/>
      <c r="L175" s="32">
        <f t="shared" si="75"/>
        <v>88.660000000000011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25</v>
      </c>
      <c r="E176" s="39" t="s">
        <v>52</v>
      </c>
      <c r="F176" s="40">
        <v>60</v>
      </c>
      <c r="G176" s="40">
        <v>0.66</v>
      </c>
      <c r="H176" s="40">
        <v>0.12</v>
      </c>
      <c r="I176" s="40">
        <v>2.2799999999999998</v>
      </c>
      <c r="J176" s="62">
        <v>14.4</v>
      </c>
      <c r="K176" s="41">
        <v>296</v>
      </c>
      <c r="L176" s="62">
        <v>11.1</v>
      </c>
    </row>
    <row r="177" spans="1:12" ht="15" x14ac:dyDescent="0.25">
      <c r="A177" s="23"/>
      <c r="B177" s="15"/>
      <c r="C177" s="11"/>
      <c r="D177" s="7" t="s">
        <v>21</v>
      </c>
      <c r="E177" s="57" t="s">
        <v>73</v>
      </c>
      <c r="F177" s="58">
        <v>140</v>
      </c>
      <c r="G177" s="61">
        <v>14</v>
      </c>
      <c r="H177" s="61">
        <v>12.2</v>
      </c>
      <c r="I177" s="61">
        <v>10.1</v>
      </c>
      <c r="J177" s="61">
        <v>207</v>
      </c>
      <c r="K177" s="59">
        <v>104</v>
      </c>
      <c r="L177" s="58">
        <v>72.56</v>
      </c>
    </row>
    <row r="178" spans="1:12" ht="15" x14ac:dyDescent="0.25">
      <c r="A178" s="23"/>
      <c r="B178" s="15"/>
      <c r="C178" s="11"/>
      <c r="D178" s="7" t="s">
        <v>28</v>
      </c>
      <c r="E178" s="57" t="s">
        <v>72</v>
      </c>
      <c r="F178" s="58">
        <v>150</v>
      </c>
      <c r="G178" s="61">
        <v>8.4</v>
      </c>
      <c r="H178" s="58">
        <v>5.25</v>
      </c>
      <c r="I178" s="61">
        <v>34.700000000000003</v>
      </c>
      <c r="J178" s="61">
        <v>223</v>
      </c>
      <c r="K178" s="59">
        <v>165</v>
      </c>
      <c r="L178" s="58">
        <v>8.5500000000000007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74</v>
      </c>
      <c r="F180" s="43">
        <v>200</v>
      </c>
      <c r="G180" s="60">
        <v>2.9</v>
      </c>
      <c r="H180" s="60">
        <v>2.8</v>
      </c>
      <c r="I180" s="60">
        <v>14.9</v>
      </c>
      <c r="J180" s="60">
        <v>94</v>
      </c>
      <c r="K180" s="44">
        <v>272</v>
      </c>
      <c r="L180" s="43">
        <v>10.87</v>
      </c>
    </row>
    <row r="181" spans="1:12" ht="15" x14ac:dyDescent="0.25">
      <c r="A181" s="23"/>
      <c r="B181" s="15"/>
      <c r="C181" s="11"/>
      <c r="D181" s="7" t="s">
        <v>23</v>
      </c>
      <c r="E181" s="42" t="s">
        <v>47</v>
      </c>
      <c r="F181" s="43">
        <v>25</v>
      </c>
      <c r="G181" s="60">
        <v>2</v>
      </c>
      <c r="H181" s="60">
        <v>1</v>
      </c>
      <c r="I181" s="60">
        <v>13</v>
      </c>
      <c r="J181" s="60">
        <v>69</v>
      </c>
      <c r="K181" s="44"/>
      <c r="L181" s="60">
        <v>1.7</v>
      </c>
    </row>
    <row r="182" spans="1:12" ht="15" x14ac:dyDescent="0.25">
      <c r="A182" s="23"/>
      <c r="B182" s="15"/>
      <c r="C182" s="11"/>
      <c r="D182" s="7" t="s">
        <v>23</v>
      </c>
      <c r="E182" s="42" t="s">
        <v>48</v>
      </c>
      <c r="F182" s="43">
        <v>30</v>
      </c>
      <c r="G182" s="43">
        <v>1.97</v>
      </c>
      <c r="H182" s="43">
        <v>0.37</v>
      </c>
      <c r="I182" s="43">
        <v>10.44</v>
      </c>
      <c r="J182" s="60">
        <v>49.2</v>
      </c>
      <c r="K182" s="44"/>
      <c r="L182" s="43">
        <v>1.55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605</v>
      </c>
      <c r="G185" s="19">
        <f t="shared" ref="G185:J185" si="76">SUM(G176:G184)</f>
        <v>29.93</v>
      </c>
      <c r="H185" s="19">
        <f t="shared" si="76"/>
        <v>21.740000000000002</v>
      </c>
      <c r="I185" s="19">
        <f t="shared" si="76"/>
        <v>85.419999999999987</v>
      </c>
      <c r="J185" s="19">
        <f t="shared" si="76"/>
        <v>656.6</v>
      </c>
      <c r="K185" s="25"/>
      <c r="L185" s="19">
        <f t="shared" ref="L185" si="77">SUM(L176:L184)</f>
        <v>106.33</v>
      </c>
    </row>
    <row r="186" spans="1:12" ht="15" x14ac:dyDescent="0.25">
      <c r="A186" s="26">
        <f>A176</f>
        <v>2</v>
      </c>
      <c r="B186" s="13">
        <f>B176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78">SUM(G186:G194)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SUM(L186:L194)</f>
        <v>0</v>
      </c>
    </row>
    <row r="196" spans="1:12" ht="15" x14ac:dyDescent="0.2">
      <c r="A196" s="29">
        <f>A176</f>
        <v>2</v>
      </c>
      <c r="B196" s="30">
        <f>B176</f>
        <v>4</v>
      </c>
      <c r="C196" s="51" t="s">
        <v>4</v>
      </c>
      <c r="D196" s="52"/>
      <c r="E196" s="31"/>
      <c r="F196" s="32">
        <f>F185+F195</f>
        <v>605</v>
      </c>
      <c r="G196" s="32">
        <f t="shared" ref="G196" si="80">G185+G195</f>
        <v>29.93</v>
      </c>
      <c r="H196" s="32">
        <f t="shared" ref="H196" si="81">H185+H195</f>
        <v>21.740000000000002</v>
      </c>
      <c r="I196" s="32">
        <f t="shared" ref="I196" si="82">I185+I195</f>
        <v>85.419999999999987</v>
      </c>
      <c r="J196" s="32">
        <f t="shared" ref="J196:L196" si="83">J185+J195</f>
        <v>656.6</v>
      </c>
      <c r="K196" s="32"/>
      <c r="L196" s="32">
        <f t="shared" si="83"/>
        <v>106.33</v>
      </c>
    </row>
    <row r="197" spans="1:12" ht="15" x14ac:dyDescent="0.25">
      <c r="A197" s="20">
        <v>2</v>
      </c>
      <c r="B197" s="21">
        <v>5</v>
      </c>
      <c r="C197" s="22" t="s">
        <v>20</v>
      </c>
      <c r="D197" s="5" t="s">
        <v>25</v>
      </c>
      <c r="E197" s="39" t="s">
        <v>57</v>
      </c>
      <c r="F197" s="40">
        <v>60</v>
      </c>
      <c r="G197" s="40">
        <v>0.48</v>
      </c>
      <c r="H197" s="40">
        <v>0.06</v>
      </c>
      <c r="I197" s="40">
        <v>1.56</v>
      </c>
      <c r="J197" s="62">
        <v>8.4</v>
      </c>
      <c r="K197" s="41">
        <v>295</v>
      </c>
      <c r="L197" s="62">
        <v>9</v>
      </c>
    </row>
    <row r="198" spans="1:12" ht="15" x14ac:dyDescent="0.25">
      <c r="A198" s="23"/>
      <c r="B198" s="15"/>
      <c r="C198" s="11"/>
      <c r="D198" s="7" t="s">
        <v>21</v>
      </c>
      <c r="E198" s="57" t="s">
        <v>75</v>
      </c>
      <c r="F198" s="58">
        <v>200</v>
      </c>
      <c r="G198" s="61">
        <v>19.600000000000001</v>
      </c>
      <c r="H198" s="61">
        <v>21.6</v>
      </c>
      <c r="I198" s="58">
        <v>35.36</v>
      </c>
      <c r="J198" s="61">
        <v>417.6</v>
      </c>
      <c r="K198" s="59">
        <v>122</v>
      </c>
      <c r="L198" s="58">
        <v>40.82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76</v>
      </c>
      <c r="F200" s="43">
        <v>200</v>
      </c>
      <c r="G200" s="60">
        <v>1</v>
      </c>
      <c r="H200" s="43">
        <v>0.05</v>
      </c>
      <c r="I200" s="60">
        <v>27.5</v>
      </c>
      <c r="J200" s="60">
        <v>110</v>
      </c>
      <c r="K200" s="44">
        <v>278</v>
      </c>
      <c r="L200" s="43">
        <v>3.58</v>
      </c>
    </row>
    <row r="201" spans="1:12" ht="15" x14ac:dyDescent="0.25">
      <c r="A201" s="23"/>
      <c r="B201" s="15"/>
      <c r="C201" s="11"/>
      <c r="D201" s="7" t="s">
        <v>23</v>
      </c>
      <c r="E201" s="42" t="s">
        <v>47</v>
      </c>
      <c r="F201" s="43">
        <v>25</v>
      </c>
      <c r="G201" s="60">
        <v>2</v>
      </c>
      <c r="H201" s="60">
        <v>1</v>
      </c>
      <c r="I201" s="60">
        <v>13</v>
      </c>
      <c r="J201" s="60">
        <v>69</v>
      </c>
      <c r="K201" s="44"/>
      <c r="L201" s="60">
        <v>1.7</v>
      </c>
    </row>
    <row r="202" spans="1:12" ht="15" x14ac:dyDescent="0.25">
      <c r="A202" s="23"/>
      <c r="B202" s="15"/>
      <c r="C202" s="11"/>
      <c r="D202" s="7" t="s">
        <v>23</v>
      </c>
      <c r="E202" s="42" t="s">
        <v>48</v>
      </c>
      <c r="F202" s="43">
        <v>30</v>
      </c>
      <c r="G202" s="43">
        <v>1.97</v>
      </c>
      <c r="H202" s="43">
        <v>0.37</v>
      </c>
      <c r="I202" s="43">
        <v>10.44</v>
      </c>
      <c r="J202" s="60">
        <v>49.2</v>
      </c>
      <c r="K202" s="44"/>
      <c r="L202" s="43">
        <v>1.55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32</v>
      </c>
      <c r="E205" s="9"/>
      <c r="F205" s="19">
        <f>SUM(F197:F204)</f>
        <v>515</v>
      </c>
      <c r="G205" s="19">
        <f>SUM(G197:G204)</f>
        <v>25.05</v>
      </c>
      <c r="H205" s="19">
        <f>SUM(H197:H204)</f>
        <v>23.080000000000002</v>
      </c>
      <c r="I205" s="19">
        <f>SUM(I197:I204)</f>
        <v>87.86</v>
      </c>
      <c r="J205" s="19">
        <f>SUM(J197:J204)</f>
        <v>654.20000000000005</v>
      </c>
      <c r="K205" s="25"/>
      <c r="L205" s="19">
        <f>SUM(L197:L204)</f>
        <v>56.65</v>
      </c>
    </row>
    <row r="206" spans="1:12" ht="15" x14ac:dyDescent="0.25">
      <c r="A206" s="26">
        <f>A197</f>
        <v>2</v>
      </c>
      <c r="B206" s="13">
        <f>B197</f>
        <v>5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0</v>
      </c>
      <c r="G215" s="19">
        <f t="shared" ref="G215:J215" si="84">SUM(G206:G214)</f>
        <v>0</v>
      </c>
      <c r="H215" s="19">
        <f t="shared" si="84"/>
        <v>0</v>
      </c>
      <c r="I215" s="19">
        <f t="shared" si="84"/>
        <v>0</v>
      </c>
      <c r="J215" s="19">
        <f t="shared" si="84"/>
        <v>0</v>
      </c>
      <c r="K215" s="25"/>
      <c r="L215" s="19">
        <f t="shared" ref="L215" si="85">SUM(L206:L214)</f>
        <v>0</v>
      </c>
    </row>
    <row r="216" spans="1:12" ht="15" x14ac:dyDescent="0.2">
      <c r="A216" s="29">
        <f>A197</f>
        <v>2</v>
      </c>
      <c r="B216" s="30">
        <f>B197</f>
        <v>5</v>
      </c>
      <c r="C216" s="51" t="s">
        <v>4</v>
      </c>
      <c r="D216" s="52"/>
      <c r="E216" s="31"/>
      <c r="F216" s="32">
        <f>F205+F215</f>
        <v>515</v>
      </c>
      <c r="G216" s="32">
        <f t="shared" ref="G216" si="86">G205+G215</f>
        <v>25.05</v>
      </c>
      <c r="H216" s="32">
        <f t="shared" ref="H216" si="87">H205+H215</f>
        <v>23.080000000000002</v>
      </c>
      <c r="I216" s="32">
        <f t="shared" ref="I216" si="88">I205+I215</f>
        <v>87.86</v>
      </c>
      <c r="J216" s="32">
        <f t="shared" ref="J216:L216" si="89">J205+J215</f>
        <v>654.20000000000005</v>
      </c>
      <c r="K216" s="32"/>
      <c r="L216" s="32">
        <f t="shared" si="89"/>
        <v>56.65</v>
      </c>
    </row>
    <row r="217" spans="1:12" x14ac:dyDescent="0.2">
      <c r="A217" s="27"/>
      <c r="B217" s="28"/>
      <c r="C217" s="53" t="s">
        <v>5</v>
      </c>
      <c r="D217" s="53"/>
      <c r="E217" s="53"/>
      <c r="F217" s="34">
        <f>(F26+F47+F68+F90+F111+F132+F154+F175+F196+F216)/(IF(F26=0,0,1)+IF(F47=0,0,1)+IF(F68=0,0,1)+IF(F90=0,0,1)+IF(F111=0,0,1)+IF(F132=0,0,1)+IF(F154=0,0,1)+IF(F175=0,0,1)+IF(F196=0,0,1)+IF(F216=0,0,1))</f>
        <v>578</v>
      </c>
      <c r="G217" s="34">
        <f>(G26+G47+G68+G90+G111+G132+G154+G175+G196+G216)/(IF(G26=0,0,1)+IF(G47=0,0,1)+IF(G68=0,0,1)+IF(G90=0,0,1)+IF(G111=0,0,1)+IF(G132=0,0,1)+IF(G154=0,0,1)+IF(G175=0,0,1)+IF(G196=0,0,1)+IF(G216=0,0,1))</f>
        <v>26.523000000000003</v>
      </c>
      <c r="H217" s="34">
        <f>(H26+H47+H68+H90+H111+H132+H154+H175+H196+H216)/(IF(H26=0,0,1)+IF(H47=0,0,1)+IF(H68=0,0,1)+IF(H90=0,0,1)+IF(H111=0,0,1)+IF(H132=0,0,1)+IF(H154=0,0,1)+IF(H175=0,0,1)+IF(H196=0,0,1)+IF(H216=0,0,1))</f>
        <v>26.036999999999999</v>
      </c>
      <c r="I217" s="34">
        <f>(I26+I47+I68+I90+I111+I132+I154+I175+I196+I216)/(IF(I26=0,0,1)+IF(I47=0,0,1)+IF(I68=0,0,1)+IF(I90=0,0,1)+IF(I111=0,0,1)+IF(I132=0,0,1)+IF(I154=0,0,1)+IF(I175=0,0,1)+IF(I196=0,0,1)+IF(I216=0,0,1))</f>
        <v>87.200999999999993</v>
      </c>
      <c r="J217" s="34">
        <f>(J26+J47+J68+J90+J111+J132+J154+J175+J196+J216)/(IF(J26=0,0,1)+IF(J47=0,0,1)+IF(J68=0,0,1)+IF(J90=0,0,1)+IF(J111=0,0,1)+IF(J132=0,0,1)+IF(J154=0,0,1)+IF(J175=0,0,1)+IF(J196=0,0,1)+IF(J216=0,0,1))</f>
        <v>687.60200000000009</v>
      </c>
      <c r="K217" s="34"/>
      <c r="L217" s="34">
        <f>(L26+L47+L68+L90+L111+L132+L154+L175+L196+L216)/(IF(L26=0,0,1)+IF(L47=0,0,1)+IF(L68=0,0,1)+IF(L90=0,0,1)+IF(L111=0,0,1)+IF(L132=0,0,1)+IF(L154=0,0,1)+IF(L175=0,0,1)+IF(L196=0,0,1)+IF(L216=0,0,1))</f>
        <v>75.918999999999997</v>
      </c>
    </row>
  </sheetData>
  <mergeCells count="14">
    <mergeCell ref="C1:E1"/>
    <mergeCell ref="H1:K1"/>
    <mergeCell ref="H2:K2"/>
    <mergeCell ref="C47:D47"/>
    <mergeCell ref="C68:D68"/>
    <mergeCell ref="C90:D90"/>
    <mergeCell ref="C111:D111"/>
    <mergeCell ref="C26:D26"/>
    <mergeCell ref="C217:E217"/>
    <mergeCell ref="C216:D216"/>
    <mergeCell ref="C132:D132"/>
    <mergeCell ref="C154:D154"/>
    <mergeCell ref="C175:D175"/>
    <mergeCell ref="C196:D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2022-05-16T14:23:56Z</dcterms:created>
  <dcterms:modified xsi:type="dcterms:W3CDTF">2023-10-17T08:31:42Z</dcterms:modified>
</cp:coreProperties>
</file>