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8_{92055836-A0E1-4F19-972D-2CB5452F7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L36" i="1"/>
  <c r="L15" i="1"/>
  <c r="B218" i="1" l="1"/>
  <c r="A218" i="1"/>
  <c r="L217" i="1"/>
  <c r="J217" i="1"/>
  <c r="I217" i="1"/>
  <c r="H217" i="1"/>
  <c r="G217" i="1"/>
  <c r="F217" i="1"/>
  <c r="B208" i="1"/>
  <c r="A208" i="1"/>
  <c r="L207" i="1"/>
  <c r="L218" i="1" s="1"/>
  <c r="J207" i="1"/>
  <c r="J218" i="1" s="1"/>
  <c r="I207" i="1"/>
  <c r="H207" i="1"/>
  <c r="H218" i="1" s="1"/>
  <c r="G207" i="1"/>
  <c r="G218" i="1" s="1"/>
  <c r="F207" i="1"/>
  <c r="F218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F186" i="1"/>
  <c r="F197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2" i="1"/>
  <c r="A112" i="1"/>
  <c r="L111" i="1"/>
  <c r="J111" i="1"/>
  <c r="I111" i="1"/>
  <c r="H111" i="1"/>
  <c r="G111" i="1"/>
  <c r="F111" i="1"/>
  <c r="B102" i="1"/>
  <c r="A102" i="1"/>
  <c r="L101" i="1"/>
  <c r="J101" i="1"/>
  <c r="J112" i="1" s="1"/>
  <c r="I101" i="1"/>
  <c r="H101" i="1"/>
  <c r="H112" i="1" s="1"/>
  <c r="G101" i="1"/>
  <c r="G112" i="1" s="1"/>
  <c r="F101" i="1"/>
  <c r="F112" i="1" s="1"/>
  <c r="B90" i="1"/>
  <c r="A90" i="1"/>
  <c r="L89" i="1"/>
  <c r="J89" i="1"/>
  <c r="I89" i="1"/>
  <c r="H89" i="1"/>
  <c r="G89" i="1"/>
  <c r="F89" i="1"/>
  <c r="F90" i="1" s="1"/>
  <c r="B80" i="1"/>
  <c r="A80" i="1"/>
  <c r="L79" i="1"/>
  <c r="L90" i="1" s="1"/>
  <c r="J79" i="1"/>
  <c r="J90" i="1" s="1"/>
  <c r="I79" i="1"/>
  <c r="H79" i="1"/>
  <c r="H90" i="1" s="1"/>
  <c r="G79" i="1"/>
  <c r="G90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47" i="1"/>
  <c r="J36" i="1"/>
  <c r="J47" i="1" s="1"/>
  <c r="I36" i="1"/>
  <c r="I47" i="1" s="1"/>
  <c r="H36" i="1"/>
  <c r="G36" i="1"/>
  <c r="G47" i="1" s="1"/>
  <c r="F36" i="1"/>
  <c r="F47" i="1" s="1"/>
  <c r="B26" i="1"/>
  <c r="A26" i="1"/>
  <c r="L25" i="1"/>
  <c r="L26" i="1" s="1"/>
  <c r="J25" i="1"/>
  <c r="I25" i="1"/>
  <c r="H25" i="1"/>
  <c r="G25" i="1"/>
  <c r="F25" i="1"/>
  <c r="B16" i="1"/>
  <c r="A16" i="1"/>
  <c r="J15" i="1"/>
  <c r="I15" i="1"/>
  <c r="H15" i="1"/>
  <c r="G15" i="1"/>
  <c r="F15" i="1"/>
  <c r="F26" i="1" s="1"/>
  <c r="G26" i="1" l="1"/>
  <c r="I26" i="1"/>
  <c r="J26" i="1"/>
  <c r="H26" i="1"/>
  <c r="F155" i="1"/>
  <c r="L197" i="1"/>
  <c r="H47" i="1"/>
  <c r="H219" i="1" s="1"/>
  <c r="I112" i="1"/>
  <c r="L176" i="1"/>
  <c r="I218" i="1"/>
  <c r="G197" i="1"/>
  <c r="I90" i="1"/>
  <c r="G68" i="1"/>
  <c r="L112" i="1"/>
  <c r="F219" i="1"/>
  <c r="J219" i="1"/>
  <c r="L219" i="1" l="1"/>
  <c r="I219" i="1"/>
  <c r="G219" i="1"/>
</calcChain>
</file>

<file path=xl/sharedStrings.xml><?xml version="1.0" encoding="utf-8"?>
<sst xmlns="http://schemas.openxmlformats.org/spreadsheetml/2006/main" count="296" uniqueCount="78">
  <si>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</si>
  <si>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</si>
  <si>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</si>
  <si>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</si>
  <si>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</si>
  <si>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</si>
  <si>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</si>
  <si>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</si>
  <si>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</si>
  <si>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</si>
  <si>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</si>
  <si>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</si>
  <si>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</si>
  <si>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</si>
  <si>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</si>
  <si>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</si>
  <si>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</si>
  <si>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</si>
  <si>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</si>
  <si>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</si>
  <si>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</si>
  <si>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</si>
  <si>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</si>
  <si>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</si>
  <si>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</si>
  <si>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</si>
  <si>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</si>
  <si>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</si>
  <si>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</si>
  <si>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</si>
  <si>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</si>
  <si>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</si>
  <si>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</si>
  <si>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</si>
  <si>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</si>
  <si>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</si>
  <si>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Лесной Верхнекамского района Кировской области</t>
  </si>
  <si>
    <t>Коркин А.А.</t>
  </si>
  <si>
    <t>Макаронные изделия отварные</t>
  </si>
  <si>
    <t>Хлеб пшеничный</t>
  </si>
  <si>
    <t>Хлеб дарницкий</t>
  </si>
  <si>
    <t>Нарезка из свежего помидора</t>
  </si>
  <si>
    <t>Котлета рыбная</t>
  </si>
  <si>
    <t>Картофельное пюре</t>
  </si>
  <si>
    <t>Чай с сахаром</t>
  </si>
  <si>
    <t>Котлета рубленная из птицы</t>
  </si>
  <si>
    <t>Каша рисовая рассыпчатая</t>
  </si>
  <si>
    <t>Каша гречневая рассыпчатая</t>
  </si>
  <si>
    <t>Винегрет овощной</t>
  </si>
  <si>
    <t>Соус сметанный с томатом</t>
  </si>
  <si>
    <t>Плов из курицы</t>
  </si>
  <si>
    <t>b</t>
  </si>
  <si>
    <t>Директор МКОУ СОШ п. Лесной</t>
  </si>
  <si>
    <t>Салат из квашеной капусты</t>
  </si>
  <si>
    <t>Салат из свежих огурцов и помидор</t>
  </si>
  <si>
    <t>Биточек из говядины</t>
  </si>
  <si>
    <t>Нарезка из свежих помидор</t>
  </si>
  <si>
    <t>Котлета рубленая из птицы</t>
  </si>
  <si>
    <t>Сок фруктовый</t>
  </si>
  <si>
    <t>Нарезка из свежего огурцов</t>
  </si>
  <si>
    <t>Тефтели из говядины</t>
  </si>
  <si>
    <t>Компот из свежих плодов</t>
  </si>
  <si>
    <t>Компот из смеси сухофруктов</t>
  </si>
  <si>
    <t>Нарезка из свежих огурцов</t>
  </si>
  <si>
    <t>Жаркое по-домашнему</t>
  </si>
  <si>
    <t>Чай с  сахаром</t>
  </si>
  <si>
    <t>Рыба тушеная в томате с овощами</t>
  </si>
  <si>
    <t>Салат из моркови с яблоками</t>
  </si>
  <si>
    <t>Биточки рубленые из птицы</t>
  </si>
  <si>
    <t>Чай с сахаром и лимоном</t>
  </si>
  <si>
    <t>Фрикадельки мясные</t>
  </si>
  <si>
    <t>Кофейный напиток с молоком</t>
  </si>
  <si>
    <t>закуски</t>
  </si>
  <si>
    <t>фрукты</t>
  </si>
  <si>
    <t>соки</t>
  </si>
  <si>
    <t>хлеб пшен.</t>
  </si>
  <si>
    <t>хлеб дарн.</t>
  </si>
  <si>
    <t>гор.напитки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</si>
</sst>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14" fillId="0" borderId="2" xfId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D203" sqref="D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6.6640625" style="1" customWidth="1"/>
    <col min="5" max="5" width="52.5546875" style="2" customWidth="1"/>
    <col min="6" max="6" width="9.33203125" style="70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36</v>
      </c>
      <c r="D1" s="92"/>
      <c r="E1" s="92"/>
      <c r="F1" s="69" t="s">
        <v>16</v>
      </c>
      <c r="G1" s="2" t="s">
        <v>17</v>
      </c>
      <c r="H1" s="93" t="s">
        <v>52</v>
      </c>
      <c r="I1" s="93"/>
      <c r="J1" s="93"/>
      <c r="K1" s="93"/>
    </row>
    <row r="2" spans="1:12" ht="17.399999999999999" x14ac:dyDescent="0.25">
      <c r="A2" s="33" t="s">
        <v>6</v>
      </c>
      <c r="C2" s="2"/>
      <c r="G2" s="2" t="s">
        <v>18</v>
      </c>
      <c r="H2" s="93" t="s">
        <v>37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33</v>
      </c>
      <c r="I4" s="45" t="s">
        <v>34</v>
      </c>
      <c r="J4" s="45" t="s">
        <v>35</v>
      </c>
    </row>
    <row r="5" spans="1:12" ht="31.2" thickBot="1" x14ac:dyDescent="0.3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71" t="s">
        <v>31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32</v>
      </c>
    </row>
    <row r="6" spans="1:12" ht="14.4" x14ac:dyDescent="0.3">
      <c r="A6" s="18">
        <v>1</v>
      </c>
      <c r="B6" s="19">
        <v>1</v>
      </c>
      <c r="C6" s="20" t="s">
        <v>20</v>
      </c>
      <c r="D6" s="75" t="s">
        <v>72</v>
      </c>
      <c r="E6" s="37" t="s">
        <v>54</v>
      </c>
      <c r="F6" s="54">
        <v>60</v>
      </c>
      <c r="G6" s="38">
        <v>0.8</v>
      </c>
      <c r="H6" s="54">
        <v>4.7</v>
      </c>
      <c r="I6" s="38">
        <v>2.9</v>
      </c>
      <c r="J6" s="54">
        <v>48</v>
      </c>
      <c r="K6" s="59">
        <v>15</v>
      </c>
      <c r="L6" s="38">
        <v>19.45</v>
      </c>
    </row>
    <row r="7" spans="1:12" ht="14.4" x14ac:dyDescent="0.3">
      <c r="A7" s="21"/>
      <c r="B7" s="13"/>
      <c r="C7" s="10"/>
      <c r="D7" s="6" t="s">
        <v>21</v>
      </c>
      <c r="E7" s="49" t="s">
        <v>55</v>
      </c>
      <c r="F7" s="53">
        <v>120</v>
      </c>
      <c r="G7" s="50">
        <v>10.3</v>
      </c>
      <c r="H7" s="50">
        <v>8.3000000000000007</v>
      </c>
      <c r="I7" s="53">
        <v>17.5</v>
      </c>
      <c r="J7" s="50">
        <v>220</v>
      </c>
      <c r="K7" s="51">
        <v>98</v>
      </c>
      <c r="L7" s="53">
        <v>42.53</v>
      </c>
    </row>
    <row r="8" spans="1:12" ht="14.4" x14ac:dyDescent="0.3">
      <c r="A8" s="21"/>
      <c r="B8" s="13"/>
      <c r="C8" s="10"/>
      <c r="D8" s="76" t="s">
        <v>21</v>
      </c>
      <c r="E8" s="49" t="s">
        <v>38</v>
      </c>
      <c r="F8" s="53">
        <v>150</v>
      </c>
      <c r="G8" s="53">
        <v>6.6</v>
      </c>
      <c r="H8" s="50">
        <v>4.7</v>
      </c>
      <c r="I8" s="53">
        <v>39.4</v>
      </c>
      <c r="J8" s="53">
        <v>230</v>
      </c>
      <c r="K8" s="51">
        <v>211</v>
      </c>
      <c r="L8" s="50">
        <v>3.46</v>
      </c>
    </row>
    <row r="9" spans="1:12" ht="14.4" x14ac:dyDescent="0.3">
      <c r="A9" s="21"/>
      <c r="B9" s="13"/>
      <c r="C9" s="10"/>
      <c r="D9" s="76" t="s">
        <v>21</v>
      </c>
      <c r="E9" s="40"/>
      <c r="F9" s="52"/>
      <c r="G9" s="41"/>
      <c r="H9" s="41"/>
      <c r="I9" s="41"/>
      <c r="J9" s="41"/>
      <c r="K9" s="42"/>
      <c r="L9" s="41"/>
    </row>
    <row r="10" spans="1:12" ht="14.4" x14ac:dyDescent="0.3">
      <c r="A10" s="21"/>
      <c r="B10" s="13"/>
      <c r="C10" s="10"/>
      <c r="D10" s="6" t="s">
        <v>77</v>
      </c>
      <c r="E10" s="40" t="s">
        <v>69</v>
      </c>
      <c r="F10" s="52">
        <v>200</v>
      </c>
      <c r="G10" s="52">
        <v>0.1</v>
      </c>
      <c r="H10" s="41">
        <v>0</v>
      </c>
      <c r="I10" s="52">
        <v>9.3000000000000007</v>
      </c>
      <c r="J10" s="52">
        <v>37</v>
      </c>
      <c r="K10" s="42">
        <v>284</v>
      </c>
      <c r="L10" s="41">
        <v>3.63</v>
      </c>
    </row>
    <row r="11" spans="1:12" ht="14.4" x14ac:dyDescent="0.3">
      <c r="A11" s="21"/>
      <c r="B11" s="13"/>
      <c r="C11" s="10"/>
      <c r="D11" s="78" t="s">
        <v>75</v>
      </c>
      <c r="E11" s="40" t="s">
        <v>39</v>
      </c>
      <c r="F11" s="52">
        <v>25</v>
      </c>
      <c r="G11" s="52">
        <v>0.4</v>
      </c>
      <c r="H11" s="52">
        <v>0.05</v>
      </c>
      <c r="I11" s="52">
        <v>2.44</v>
      </c>
      <c r="J11" s="52">
        <v>6.2</v>
      </c>
      <c r="K11" s="42"/>
      <c r="L11" s="52">
        <v>2</v>
      </c>
    </row>
    <row r="12" spans="1:12" ht="14.4" x14ac:dyDescent="0.3">
      <c r="A12" s="21"/>
      <c r="B12" s="13"/>
      <c r="C12" s="10"/>
      <c r="D12" s="78" t="s">
        <v>76</v>
      </c>
      <c r="E12" s="40" t="s">
        <v>40</v>
      </c>
      <c r="F12" s="52">
        <v>30</v>
      </c>
      <c r="G12" s="41">
        <v>0.33</v>
      </c>
      <c r="H12" s="41">
        <v>0.5</v>
      </c>
      <c r="I12" s="41">
        <v>2</v>
      </c>
      <c r="J12" s="52">
        <v>6.3</v>
      </c>
      <c r="K12" s="42"/>
      <c r="L12" s="41">
        <v>1.8</v>
      </c>
    </row>
    <row r="13" spans="1:12" ht="14.4" x14ac:dyDescent="0.3">
      <c r="A13" s="21"/>
      <c r="B13" s="13"/>
      <c r="C13" s="10"/>
      <c r="D13" s="77" t="s">
        <v>73</v>
      </c>
      <c r="E13" s="61"/>
      <c r="F13" s="63"/>
      <c r="G13" s="63"/>
      <c r="H13" s="64"/>
      <c r="I13" s="63"/>
      <c r="J13" s="63"/>
      <c r="K13" s="65"/>
      <c r="L13" s="62"/>
    </row>
    <row r="14" spans="1:12" ht="14.4" x14ac:dyDescent="0.3">
      <c r="A14" s="21"/>
      <c r="B14" s="13"/>
      <c r="C14" s="10"/>
      <c r="D14" s="77" t="s">
        <v>74</v>
      </c>
      <c r="E14" s="40"/>
      <c r="F14" s="52"/>
      <c r="G14" s="41"/>
      <c r="H14" s="41"/>
      <c r="I14" s="41"/>
      <c r="J14" s="41"/>
      <c r="K14" s="42"/>
      <c r="L14" s="41"/>
    </row>
    <row r="15" spans="1:12" ht="14.4" x14ac:dyDescent="0.3">
      <c r="A15" s="22"/>
      <c r="B15" s="15"/>
      <c r="C15" s="7"/>
      <c r="D15" s="16" t="s">
        <v>30</v>
      </c>
      <c r="E15" s="8"/>
      <c r="F15" s="72">
        <f>SUM(F6:F14)</f>
        <v>585</v>
      </c>
      <c r="G15" s="17">
        <f>SUM(G6:G14)</f>
        <v>18.53</v>
      </c>
      <c r="H15" s="17">
        <f>SUM(H6:H14)</f>
        <v>18.25</v>
      </c>
      <c r="I15" s="17">
        <f>SUM(I6:I14)</f>
        <v>73.539999999999992</v>
      </c>
      <c r="J15" s="17">
        <f>SUM(J6:J14)</f>
        <v>547.5</v>
      </c>
      <c r="K15" s="23"/>
      <c r="L15" s="17">
        <f>SUM(L6:L14)</f>
        <v>72.86999999999999</v>
      </c>
    </row>
    <row r="16" spans="1:12" ht="14.4" x14ac:dyDescent="0.3">
      <c r="A16" s="24">
        <f>A6</f>
        <v>1</v>
      </c>
      <c r="B16" s="11">
        <f>B6</f>
        <v>1</v>
      </c>
      <c r="C16" s="9" t="s">
        <v>22</v>
      </c>
      <c r="D16" s="6" t="s">
        <v>23</v>
      </c>
      <c r="E16" s="40"/>
      <c r="F16" s="52"/>
      <c r="G16" s="41"/>
      <c r="H16" s="41"/>
      <c r="I16" s="41"/>
      <c r="J16" s="41"/>
      <c r="K16" s="42"/>
      <c r="L16" s="41"/>
    </row>
    <row r="17" spans="1:12" ht="14.4" x14ac:dyDescent="0.3">
      <c r="A17" s="21"/>
      <c r="B17" s="13"/>
      <c r="C17" s="10"/>
      <c r="D17" s="6" t="s">
        <v>24</v>
      </c>
      <c r="E17" s="40"/>
      <c r="F17" s="52"/>
      <c r="G17" s="41"/>
      <c r="H17" s="41"/>
      <c r="I17" s="41"/>
      <c r="J17" s="41"/>
      <c r="K17" s="42"/>
      <c r="L17" s="41"/>
    </row>
    <row r="18" spans="1:12" ht="14.4" x14ac:dyDescent="0.3">
      <c r="A18" s="21"/>
      <c r="B18" s="13"/>
      <c r="C18" s="10"/>
      <c r="D18" s="6" t="s">
        <v>25</v>
      </c>
      <c r="E18" s="40"/>
      <c r="F18" s="52"/>
      <c r="G18" s="41"/>
      <c r="H18" s="41"/>
      <c r="I18" s="41"/>
      <c r="J18" s="41"/>
      <c r="K18" s="42"/>
      <c r="L18" s="41"/>
    </row>
    <row r="19" spans="1:12" ht="14.4" x14ac:dyDescent="0.3">
      <c r="A19" s="21"/>
      <c r="B19" s="13"/>
      <c r="C19" s="10"/>
      <c r="D19" s="6" t="s">
        <v>26</v>
      </c>
      <c r="E19" s="40"/>
      <c r="F19" s="52"/>
      <c r="G19" s="41"/>
      <c r="H19" s="41"/>
      <c r="I19" s="41"/>
      <c r="J19" s="41"/>
      <c r="K19" s="42"/>
      <c r="L19" s="41"/>
    </row>
    <row r="20" spans="1:12" ht="14.4" x14ac:dyDescent="0.3">
      <c r="A20" s="21"/>
      <c r="B20" s="13"/>
      <c r="C20" s="10"/>
      <c r="D20" s="6" t="s">
        <v>27</v>
      </c>
      <c r="E20" s="40"/>
      <c r="F20" s="52"/>
      <c r="G20" s="41"/>
      <c r="H20" s="41"/>
      <c r="I20" s="41"/>
      <c r="J20" s="41"/>
      <c r="K20" s="42"/>
      <c r="L20" s="41"/>
    </row>
    <row r="21" spans="1:12" ht="14.4" x14ac:dyDescent="0.3">
      <c r="A21" s="21"/>
      <c r="B21" s="13"/>
      <c r="C21" s="10"/>
      <c r="D21" s="6" t="s">
        <v>28</v>
      </c>
      <c r="E21" s="40"/>
      <c r="F21" s="52"/>
      <c r="G21" s="41"/>
      <c r="H21" s="41"/>
      <c r="I21" s="41"/>
      <c r="J21" s="41"/>
      <c r="K21" s="42"/>
      <c r="L21" s="41"/>
    </row>
    <row r="22" spans="1:12" ht="14.4" x14ac:dyDescent="0.3">
      <c r="A22" s="21"/>
      <c r="B22" s="13"/>
      <c r="C22" s="10"/>
      <c r="D22" s="6" t="s">
        <v>29</v>
      </c>
      <c r="E22" s="40"/>
      <c r="F22" s="52"/>
      <c r="G22" s="41"/>
      <c r="H22" s="41"/>
      <c r="I22" s="41"/>
      <c r="J22" s="41"/>
      <c r="K22" s="42"/>
      <c r="L22" s="41"/>
    </row>
    <row r="23" spans="1:12" ht="14.4" x14ac:dyDescent="0.3">
      <c r="A23" s="21"/>
      <c r="B23" s="13"/>
      <c r="C23" s="10"/>
      <c r="D23" s="5"/>
      <c r="E23" s="40"/>
      <c r="F23" s="52"/>
      <c r="G23" s="41"/>
      <c r="H23" s="41"/>
      <c r="I23" s="41"/>
      <c r="J23" s="41"/>
      <c r="K23" s="42"/>
      <c r="L23" s="41"/>
    </row>
    <row r="24" spans="1:12" ht="14.4" x14ac:dyDescent="0.3">
      <c r="A24" s="21"/>
      <c r="B24" s="13"/>
      <c r="C24" s="10"/>
      <c r="D24" s="5"/>
      <c r="E24" s="40"/>
      <c r="F24" s="52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5"/>
      <c r="C25" s="7"/>
      <c r="D25" s="16" t="s">
        <v>30</v>
      </c>
      <c r="E25" s="8"/>
      <c r="F25" s="72">
        <f>SUM(F16:F24)</f>
        <v>0</v>
      </c>
      <c r="G25" s="17">
        <f t="shared" ref="G25:J25" si="0">SUM(G16:G24)</f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23"/>
      <c r="L25" s="17">
        <f t="shared" ref="L25" si="1">SUM(L16:L24)</f>
        <v>0</v>
      </c>
    </row>
    <row r="26" spans="1:12" ht="15" thickBot="1" x14ac:dyDescent="0.3">
      <c r="A26" s="27">
        <f>A6</f>
        <v>1</v>
      </c>
      <c r="B26" s="28">
        <f>B6</f>
        <v>1</v>
      </c>
      <c r="C26" s="88" t="s">
        <v>4</v>
      </c>
      <c r="D26" s="89"/>
      <c r="E26" s="29"/>
      <c r="F26" s="73">
        <f>F15+F25</f>
        <v>585</v>
      </c>
      <c r="G26" s="30">
        <f t="shared" ref="G26:J26" si="2">G15+G25</f>
        <v>18.53</v>
      </c>
      <c r="H26" s="30">
        <f t="shared" si="2"/>
        <v>18.25</v>
      </c>
      <c r="I26" s="30">
        <f t="shared" si="2"/>
        <v>73.539999999999992</v>
      </c>
      <c r="J26" s="30">
        <f t="shared" si="2"/>
        <v>547.5</v>
      </c>
      <c r="K26" s="30"/>
      <c r="L26" s="30">
        <f t="shared" ref="L26" si="3">L15+L25</f>
        <v>72.86999999999999</v>
      </c>
    </row>
    <row r="27" spans="1:12" ht="14.4" x14ac:dyDescent="0.3">
      <c r="A27" s="12">
        <v>1</v>
      </c>
      <c r="B27" s="13">
        <v>2</v>
      </c>
      <c r="C27" s="20" t="s">
        <v>20</v>
      </c>
      <c r="D27" s="75" t="s">
        <v>72</v>
      </c>
      <c r="E27" s="66" t="s">
        <v>56</v>
      </c>
      <c r="F27" s="68">
        <v>60</v>
      </c>
      <c r="G27" s="67">
        <v>0.65</v>
      </c>
      <c r="H27" s="68">
        <v>0.12</v>
      </c>
      <c r="I27" s="68">
        <v>2.2999999999999998</v>
      </c>
      <c r="J27" s="67">
        <v>25.8</v>
      </c>
      <c r="K27" s="59">
        <v>67</v>
      </c>
      <c r="L27" s="67">
        <v>10.199999999999999</v>
      </c>
    </row>
    <row r="28" spans="1:12" ht="14.4" x14ac:dyDescent="0.3">
      <c r="A28" s="12"/>
      <c r="B28" s="13"/>
      <c r="C28" s="10"/>
      <c r="D28" s="6" t="s">
        <v>21</v>
      </c>
      <c r="E28" s="49" t="s">
        <v>57</v>
      </c>
      <c r="F28" s="53">
        <v>120</v>
      </c>
      <c r="G28" s="50">
        <v>6.5</v>
      </c>
      <c r="H28" s="53">
        <v>2.7</v>
      </c>
      <c r="I28" s="50">
        <v>9.4</v>
      </c>
      <c r="J28" s="53">
        <v>234.4</v>
      </c>
      <c r="K28" s="51">
        <v>129</v>
      </c>
      <c r="L28" s="53">
        <v>46.32</v>
      </c>
    </row>
    <row r="29" spans="1:12" ht="14.4" x14ac:dyDescent="0.3">
      <c r="A29" s="12"/>
      <c r="B29" s="13"/>
      <c r="C29" s="10"/>
      <c r="D29" s="76" t="s">
        <v>21</v>
      </c>
      <c r="E29" s="56" t="s">
        <v>43</v>
      </c>
      <c r="F29" s="53">
        <v>150</v>
      </c>
      <c r="G29" s="53">
        <v>10.3</v>
      </c>
      <c r="H29" s="53">
        <v>14.6</v>
      </c>
      <c r="I29" s="53">
        <v>2.5</v>
      </c>
      <c r="J29" s="53">
        <v>224</v>
      </c>
      <c r="K29" s="51">
        <v>138</v>
      </c>
      <c r="L29" s="50">
        <v>21.6</v>
      </c>
    </row>
    <row r="30" spans="1:12" ht="14.4" x14ac:dyDescent="0.3">
      <c r="A30" s="12"/>
      <c r="B30" s="13"/>
      <c r="C30" s="10"/>
      <c r="D30" s="76" t="s">
        <v>21</v>
      </c>
      <c r="E30" s="40"/>
      <c r="F30" s="52"/>
      <c r="G30" s="41"/>
      <c r="H30" s="41"/>
      <c r="I30" s="41"/>
      <c r="J30" s="41"/>
      <c r="K30" s="42"/>
      <c r="L30" s="41"/>
    </row>
    <row r="31" spans="1:12" ht="14.4" x14ac:dyDescent="0.3">
      <c r="A31" s="12"/>
      <c r="B31" s="13"/>
      <c r="C31" s="10"/>
      <c r="D31" s="6" t="s">
        <v>77</v>
      </c>
      <c r="E31" s="40"/>
      <c r="F31" s="52">
        <v>200</v>
      </c>
      <c r="G31" s="52">
        <v>0.5</v>
      </c>
      <c r="H31" s="52">
        <v>0.11</v>
      </c>
      <c r="I31" s="41">
        <v>0.4</v>
      </c>
      <c r="J31" s="52">
        <v>43</v>
      </c>
      <c r="K31" s="42">
        <v>130</v>
      </c>
      <c r="L31" s="41">
        <v>14.74</v>
      </c>
    </row>
    <row r="32" spans="1:12" ht="14.4" x14ac:dyDescent="0.3">
      <c r="A32" s="12"/>
      <c r="B32" s="13"/>
      <c r="C32" s="10"/>
      <c r="D32" s="79" t="s">
        <v>75</v>
      </c>
      <c r="E32" s="40" t="s">
        <v>39</v>
      </c>
      <c r="F32" s="52">
        <v>25</v>
      </c>
      <c r="G32" s="52">
        <v>0.4</v>
      </c>
      <c r="H32" s="52">
        <v>0.05</v>
      </c>
      <c r="I32" s="52">
        <v>2.44</v>
      </c>
      <c r="J32" s="52">
        <v>6.2</v>
      </c>
      <c r="K32" s="42"/>
      <c r="L32" s="52">
        <v>2</v>
      </c>
    </row>
    <row r="33" spans="1:12" ht="14.4" x14ac:dyDescent="0.3">
      <c r="A33" s="12"/>
      <c r="B33" s="13"/>
      <c r="C33" s="10"/>
      <c r="D33" s="79" t="s">
        <v>76</v>
      </c>
      <c r="E33" s="40" t="s">
        <v>40</v>
      </c>
      <c r="F33" s="52">
        <v>30</v>
      </c>
      <c r="G33" s="41">
        <v>0.33</v>
      </c>
      <c r="H33" s="41">
        <v>0.5</v>
      </c>
      <c r="I33" s="41">
        <v>2</v>
      </c>
      <c r="J33" s="52">
        <v>6.3</v>
      </c>
      <c r="K33" s="42"/>
      <c r="L33" s="41">
        <v>1.8</v>
      </c>
    </row>
    <row r="34" spans="1:12" ht="14.4" x14ac:dyDescent="0.3">
      <c r="A34" s="12"/>
      <c r="B34" s="13"/>
      <c r="C34" s="10"/>
      <c r="D34" s="77" t="s">
        <v>73</v>
      </c>
      <c r="E34" s="40"/>
      <c r="F34" s="52"/>
      <c r="G34" s="41"/>
      <c r="H34" s="41"/>
      <c r="I34" s="41"/>
      <c r="J34" s="41"/>
      <c r="K34" s="42"/>
      <c r="L34" s="41"/>
    </row>
    <row r="35" spans="1:12" ht="14.4" x14ac:dyDescent="0.3">
      <c r="A35" s="12"/>
      <c r="B35" s="13"/>
      <c r="C35" s="10"/>
      <c r="D35" s="77" t="s">
        <v>74</v>
      </c>
      <c r="E35" s="40" t="s">
        <v>58</v>
      </c>
      <c r="F35" s="52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7"/>
      <c r="D36" s="16" t="s">
        <v>30</v>
      </c>
      <c r="E36" s="8"/>
      <c r="F36" s="72">
        <f>SUM(F27:F35)</f>
        <v>585</v>
      </c>
      <c r="G36" s="17">
        <f t="shared" ref="G36" si="4">SUM(G27:G35)</f>
        <v>18.68</v>
      </c>
      <c r="H36" s="17">
        <f t="shared" ref="H36" si="5">SUM(H27:H35)</f>
        <v>18.080000000000002</v>
      </c>
      <c r="I36" s="17">
        <f t="shared" ref="I36" si="6">SUM(I27:I35)</f>
        <v>19.04</v>
      </c>
      <c r="J36" s="17">
        <f t="shared" ref="J36" si="7">SUM(J27:J35)</f>
        <v>539.70000000000005</v>
      </c>
      <c r="K36" s="23"/>
      <c r="L36" s="17">
        <f>SUM(L27:L35)</f>
        <v>96.66</v>
      </c>
    </row>
    <row r="37" spans="1:12" ht="14.4" x14ac:dyDescent="0.3">
      <c r="A37" s="11">
        <f>A27</f>
        <v>1</v>
      </c>
      <c r="B37" s="11">
        <f>B27</f>
        <v>2</v>
      </c>
      <c r="C37" s="9" t="s">
        <v>22</v>
      </c>
      <c r="D37" s="6" t="s">
        <v>23</v>
      </c>
      <c r="E37" s="40"/>
      <c r="F37" s="52"/>
      <c r="G37" s="41"/>
      <c r="H37" s="41"/>
      <c r="I37" s="41"/>
      <c r="J37" s="41"/>
      <c r="K37" s="42"/>
      <c r="L37" s="41"/>
    </row>
    <row r="38" spans="1:12" ht="14.4" x14ac:dyDescent="0.3">
      <c r="A38" s="12"/>
      <c r="B38" s="13"/>
      <c r="C38" s="10"/>
      <c r="D38" s="6" t="s">
        <v>24</v>
      </c>
      <c r="E38" s="40"/>
      <c r="F38" s="52"/>
      <c r="G38" s="41"/>
      <c r="H38" s="41"/>
      <c r="I38" s="41"/>
      <c r="J38" s="41"/>
      <c r="K38" s="42"/>
      <c r="L38" s="41"/>
    </row>
    <row r="39" spans="1:12" ht="14.4" x14ac:dyDescent="0.3">
      <c r="A39" s="12"/>
      <c r="B39" s="13"/>
      <c r="C39" s="10"/>
      <c r="D39" s="6" t="s">
        <v>25</v>
      </c>
      <c r="E39" s="40"/>
      <c r="F39" s="52"/>
      <c r="G39" s="41"/>
      <c r="H39" s="41"/>
      <c r="I39" s="41"/>
      <c r="J39" s="41"/>
      <c r="K39" s="42"/>
      <c r="L39" s="41"/>
    </row>
    <row r="40" spans="1:12" ht="14.4" x14ac:dyDescent="0.3">
      <c r="A40" s="12"/>
      <c r="B40" s="13"/>
      <c r="C40" s="10"/>
      <c r="D40" s="6" t="s">
        <v>26</v>
      </c>
      <c r="E40" s="40"/>
      <c r="F40" s="52"/>
      <c r="G40" s="41"/>
      <c r="H40" s="41"/>
      <c r="I40" s="41"/>
      <c r="J40" s="41"/>
      <c r="K40" s="42"/>
      <c r="L40" s="41"/>
    </row>
    <row r="41" spans="1:12" ht="14.4" x14ac:dyDescent="0.3">
      <c r="A41" s="12"/>
      <c r="B41" s="13"/>
      <c r="C41" s="10"/>
      <c r="D41" s="6" t="s">
        <v>27</v>
      </c>
      <c r="E41" s="40"/>
      <c r="F41" s="52"/>
      <c r="G41" s="41"/>
      <c r="H41" s="41"/>
      <c r="I41" s="41"/>
      <c r="J41" s="41"/>
      <c r="K41" s="42"/>
      <c r="L41" s="41"/>
    </row>
    <row r="42" spans="1:12" ht="14.4" x14ac:dyDescent="0.3">
      <c r="A42" s="12"/>
      <c r="B42" s="13"/>
      <c r="C42" s="10"/>
      <c r="D42" s="6" t="s">
        <v>28</v>
      </c>
      <c r="E42" s="40"/>
      <c r="F42" s="52"/>
      <c r="G42" s="41"/>
      <c r="H42" s="41"/>
      <c r="I42" s="41"/>
      <c r="J42" s="41"/>
      <c r="K42" s="42"/>
      <c r="L42" s="41"/>
    </row>
    <row r="43" spans="1:12" ht="14.4" x14ac:dyDescent="0.3">
      <c r="A43" s="12"/>
      <c r="B43" s="13"/>
      <c r="C43" s="10"/>
      <c r="D43" s="6" t="s">
        <v>29</v>
      </c>
      <c r="E43" s="40"/>
      <c r="F43" s="52"/>
      <c r="G43" s="41"/>
      <c r="H43" s="41"/>
      <c r="I43" s="41"/>
      <c r="J43" s="41"/>
      <c r="K43" s="42"/>
      <c r="L43" s="41"/>
    </row>
    <row r="44" spans="1:12" ht="14.4" x14ac:dyDescent="0.3">
      <c r="A44" s="12"/>
      <c r="B44" s="13"/>
      <c r="C44" s="10"/>
      <c r="D44" s="5"/>
      <c r="E44" s="40"/>
      <c r="F44" s="52"/>
      <c r="G44" s="41"/>
      <c r="H44" s="41"/>
      <c r="I44" s="41"/>
      <c r="J44" s="41"/>
      <c r="K44" s="42"/>
      <c r="L44" s="41"/>
    </row>
    <row r="45" spans="1:12" ht="14.4" x14ac:dyDescent="0.3">
      <c r="A45" s="12"/>
      <c r="B45" s="13"/>
      <c r="C45" s="10"/>
      <c r="D45" s="5"/>
      <c r="E45" s="40"/>
      <c r="F45" s="52"/>
      <c r="G45" s="41"/>
      <c r="H45" s="41"/>
      <c r="I45" s="41"/>
      <c r="J45" s="41"/>
      <c r="K45" s="42"/>
      <c r="L45" s="41"/>
    </row>
    <row r="46" spans="1:12" ht="14.4" x14ac:dyDescent="0.3">
      <c r="A46" s="14"/>
      <c r="B46" s="15"/>
      <c r="C46" s="7"/>
      <c r="D46" s="16" t="s">
        <v>30</v>
      </c>
      <c r="E46" s="8"/>
      <c r="F46" s="72">
        <f>SUM(F37:F45)</f>
        <v>0</v>
      </c>
      <c r="G46" s="17">
        <f t="shared" ref="G46" si="8">SUM(G37:G45)</f>
        <v>0</v>
      </c>
      <c r="H46" s="17">
        <f t="shared" ref="H46" si="9">SUM(H37:H45)</f>
        <v>0</v>
      </c>
      <c r="I46" s="17">
        <f t="shared" ref="I46" si="10">SUM(I37:I45)</f>
        <v>0</v>
      </c>
      <c r="J46" s="17">
        <f t="shared" ref="J46:L46" si="11">SUM(J37:J45)</f>
        <v>0</v>
      </c>
      <c r="K46" s="23"/>
      <c r="L46" s="17">
        <f t="shared" si="11"/>
        <v>0</v>
      </c>
    </row>
    <row r="47" spans="1:12" ht="15.75" customHeight="1" x14ac:dyDescent="0.25">
      <c r="A47" s="31">
        <f>A27</f>
        <v>1</v>
      </c>
      <c r="B47" s="31">
        <f>B27</f>
        <v>2</v>
      </c>
      <c r="C47" s="88" t="s">
        <v>4</v>
      </c>
      <c r="D47" s="89"/>
      <c r="E47" s="29"/>
      <c r="F47" s="73">
        <f>F36+F46</f>
        <v>585</v>
      </c>
      <c r="G47" s="30">
        <f t="shared" ref="G47" si="12">G36+G46</f>
        <v>18.68</v>
      </c>
      <c r="H47" s="30">
        <f t="shared" ref="H47" si="13">H36+H46</f>
        <v>18.080000000000002</v>
      </c>
      <c r="I47" s="30">
        <f t="shared" ref="I47" si="14">I36+I46</f>
        <v>19.04</v>
      </c>
      <c r="J47" s="30">
        <f t="shared" ref="J47:L47" si="15">J36+J46</f>
        <v>539.70000000000005</v>
      </c>
      <c r="K47" s="30"/>
      <c r="L47" s="30">
        <f t="shared" si="15"/>
        <v>96.66</v>
      </c>
    </row>
    <row r="48" spans="1:12" ht="14.4" x14ac:dyDescent="0.3">
      <c r="A48" s="18">
        <v>1</v>
      </c>
      <c r="B48" s="19">
        <v>3</v>
      </c>
      <c r="C48" s="20" t="s">
        <v>20</v>
      </c>
      <c r="D48" s="75" t="s">
        <v>72</v>
      </c>
      <c r="E48" s="37" t="s">
        <v>59</v>
      </c>
      <c r="F48" s="54">
        <v>60</v>
      </c>
      <c r="G48" s="38">
        <v>0.4</v>
      </c>
      <c r="H48" s="38">
        <v>0.5</v>
      </c>
      <c r="I48" s="38">
        <v>1.7</v>
      </c>
      <c r="J48" s="54">
        <v>6.6</v>
      </c>
      <c r="K48" s="39">
        <v>52</v>
      </c>
      <c r="L48" s="54">
        <v>13.33</v>
      </c>
    </row>
    <row r="49" spans="1:12" ht="14.4" x14ac:dyDescent="0.3">
      <c r="A49" s="21"/>
      <c r="B49" s="13"/>
      <c r="C49" s="10"/>
      <c r="D49" s="6" t="s">
        <v>21</v>
      </c>
      <c r="E49" s="49" t="s">
        <v>60</v>
      </c>
      <c r="F49" s="53">
        <v>120</v>
      </c>
      <c r="G49" s="50">
        <v>6.3</v>
      </c>
      <c r="H49" s="50">
        <v>10.8</v>
      </c>
      <c r="I49" s="50">
        <v>11.7</v>
      </c>
      <c r="J49" s="53">
        <v>179</v>
      </c>
      <c r="K49" s="51">
        <v>104</v>
      </c>
      <c r="L49" s="53">
        <v>44.5</v>
      </c>
    </row>
    <row r="50" spans="1:12" ht="14.4" x14ac:dyDescent="0.3">
      <c r="A50" s="21"/>
      <c r="B50" s="13"/>
      <c r="C50" s="10"/>
      <c r="D50" s="76" t="s">
        <v>21</v>
      </c>
      <c r="E50" s="49" t="s">
        <v>47</v>
      </c>
      <c r="F50" s="53">
        <v>150</v>
      </c>
      <c r="G50" s="50">
        <v>10.4</v>
      </c>
      <c r="H50" s="50">
        <v>6.8</v>
      </c>
      <c r="I50" s="53">
        <v>45.4</v>
      </c>
      <c r="J50" s="53">
        <v>288</v>
      </c>
      <c r="K50" s="51">
        <v>172</v>
      </c>
      <c r="L50" s="50">
        <v>6.21</v>
      </c>
    </row>
    <row r="51" spans="1:12" ht="14.4" x14ac:dyDescent="0.3">
      <c r="A51" s="21"/>
      <c r="B51" s="13"/>
      <c r="C51" s="10"/>
      <c r="D51" s="76" t="s">
        <v>21</v>
      </c>
      <c r="E51" s="40"/>
      <c r="F51" s="52"/>
      <c r="G51" s="41"/>
      <c r="H51" s="41"/>
      <c r="I51" s="41"/>
      <c r="J51" s="41"/>
      <c r="K51" s="42"/>
      <c r="L51" s="41"/>
    </row>
    <row r="52" spans="1:12" ht="14.4" x14ac:dyDescent="0.3">
      <c r="A52" s="21"/>
      <c r="B52" s="13"/>
      <c r="C52" s="10"/>
      <c r="D52" s="6" t="s">
        <v>77</v>
      </c>
      <c r="E52" s="40" t="s">
        <v>61</v>
      </c>
      <c r="F52" s="52">
        <v>200</v>
      </c>
      <c r="G52" s="52">
        <v>0.2</v>
      </c>
      <c r="H52" s="41">
        <v>0.1</v>
      </c>
      <c r="I52" s="52">
        <v>17.2</v>
      </c>
      <c r="J52" s="52">
        <v>68</v>
      </c>
      <c r="K52" s="42">
        <v>294</v>
      </c>
      <c r="L52" s="41">
        <v>7.09</v>
      </c>
    </row>
    <row r="53" spans="1:12" ht="14.4" x14ac:dyDescent="0.3">
      <c r="A53" s="21"/>
      <c r="B53" s="13"/>
      <c r="C53" s="10"/>
      <c r="D53" s="80" t="s">
        <v>75</v>
      </c>
      <c r="E53" s="40" t="s">
        <v>39</v>
      </c>
      <c r="F53" s="52">
        <v>25</v>
      </c>
      <c r="G53" s="52">
        <v>0.4</v>
      </c>
      <c r="H53" s="52">
        <v>0.05</v>
      </c>
      <c r="I53" s="52">
        <v>2.44</v>
      </c>
      <c r="J53" s="52">
        <v>6.2</v>
      </c>
      <c r="K53" s="42"/>
      <c r="L53" s="52">
        <v>2</v>
      </c>
    </row>
    <row r="54" spans="1:12" ht="14.4" x14ac:dyDescent="0.3">
      <c r="A54" s="21"/>
      <c r="B54" s="13"/>
      <c r="C54" s="10"/>
      <c r="D54" s="80" t="s">
        <v>76</v>
      </c>
      <c r="E54" s="40" t="s">
        <v>40</v>
      </c>
      <c r="F54" s="52">
        <v>30</v>
      </c>
      <c r="G54" s="41">
        <v>0.33</v>
      </c>
      <c r="H54" s="41">
        <v>0.5</v>
      </c>
      <c r="I54" s="41">
        <v>2</v>
      </c>
      <c r="J54" s="52">
        <v>6.3</v>
      </c>
      <c r="K54" s="42"/>
      <c r="L54" s="41">
        <v>1.8</v>
      </c>
    </row>
    <row r="55" spans="1:12" ht="14.4" x14ac:dyDescent="0.3">
      <c r="A55" s="21"/>
      <c r="B55" s="13"/>
      <c r="C55" s="10"/>
      <c r="D55" s="77" t="s">
        <v>73</v>
      </c>
      <c r="E55" s="40"/>
      <c r="F55" s="52"/>
      <c r="G55" s="52"/>
      <c r="H55" s="52"/>
      <c r="I55" s="52"/>
      <c r="J55" s="52"/>
      <c r="K55" s="42"/>
      <c r="L55" s="41"/>
    </row>
    <row r="56" spans="1:12" ht="14.4" x14ac:dyDescent="0.3">
      <c r="A56" s="21"/>
      <c r="B56" s="13"/>
      <c r="C56" s="10"/>
      <c r="D56" s="77" t="s">
        <v>74</v>
      </c>
      <c r="E56" s="57"/>
      <c r="F56" s="52"/>
      <c r="G56" s="52"/>
      <c r="H56" s="52"/>
      <c r="I56" s="52"/>
      <c r="J56" s="52"/>
      <c r="K56" s="42"/>
      <c r="L56" s="41"/>
    </row>
    <row r="57" spans="1:12" ht="14.4" x14ac:dyDescent="0.3">
      <c r="A57" s="22"/>
      <c r="B57" s="15"/>
      <c r="C57" s="7"/>
      <c r="D57" s="16" t="s">
        <v>30</v>
      </c>
      <c r="E57" s="8"/>
      <c r="F57" s="72">
        <f>SUM(F48:F56)</f>
        <v>585</v>
      </c>
      <c r="G57" s="17">
        <f t="shared" ref="G57" si="16">SUM(G48:G56)</f>
        <v>18.029999999999998</v>
      </c>
      <c r="H57" s="17">
        <f t="shared" ref="H57" si="17">SUM(H48:H56)</f>
        <v>18.750000000000004</v>
      </c>
      <c r="I57" s="17">
        <f t="shared" ref="I57" si="18">SUM(I48:I56)</f>
        <v>80.44</v>
      </c>
      <c r="J57" s="17">
        <f t="shared" ref="J57:L57" si="19">SUM(J48:J56)</f>
        <v>554.1</v>
      </c>
      <c r="K57" s="23"/>
      <c r="L57" s="17">
        <f t="shared" si="19"/>
        <v>74.929999999999993</v>
      </c>
    </row>
    <row r="58" spans="1:12" ht="14.4" x14ac:dyDescent="0.3">
      <c r="A58" s="24">
        <f>A48</f>
        <v>1</v>
      </c>
      <c r="B58" s="11">
        <f>B48</f>
        <v>3</v>
      </c>
      <c r="C58" s="9" t="s">
        <v>22</v>
      </c>
      <c r="D58" s="6" t="s">
        <v>23</v>
      </c>
      <c r="E58" s="40"/>
      <c r="F58" s="52"/>
      <c r="G58" s="41"/>
      <c r="H58" s="41"/>
      <c r="I58" s="41"/>
      <c r="J58" s="41"/>
      <c r="K58" s="42"/>
      <c r="L58" s="41"/>
    </row>
    <row r="59" spans="1:12" ht="14.4" x14ac:dyDescent="0.3">
      <c r="A59" s="21"/>
      <c r="B59" s="13"/>
      <c r="C59" s="10"/>
      <c r="D59" s="6" t="s">
        <v>24</v>
      </c>
      <c r="E59" s="40"/>
      <c r="F59" s="52"/>
      <c r="G59" s="41"/>
      <c r="H59" s="41"/>
      <c r="I59" s="41"/>
      <c r="J59" s="41"/>
      <c r="K59" s="42"/>
      <c r="L59" s="41"/>
    </row>
    <row r="60" spans="1:12" ht="14.4" x14ac:dyDescent="0.3">
      <c r="A60" s="21"/>
      <c r="B60" s="13"/>
      <c r="C60" s="10"/>
      <c r="D60" s="6" t="s">
        <v>25</v>
      </c>
      <c r="E60" s="40"/>
      <c r="F60" s="52"/>
      <c r="G60" s="41"/>
      <c r="H60" s="41"/>
      <c r="I60" s="41"/>
      <c r="J60" s="41"/>
      <c r="K60" s="42"/>
      <c r="L60" s="41"/>
    </row>
    <row r="61" spans="1:12" ht="14.4" x14ac:dyDescent="0.3">
      <c r="A61" s="21"/>
      <c r="B61" s="13"/>
      <c r="C61" s="10"/>
      <c r="D61" s="6" t="s">
        <v>26</v>
      </c>
      <c r="E61" s="40"/>
      <c r="F61" s="52"/>
      <c r="G61" s="41"/>
      <c r="H61" s="41"/>
      <c r="I61" s="41"/>
      <c r="J61" s="41"/>
      <c r="K61" s="42"/>
      <c r="L61" s="41"/>
    </row>
    <row r="62" spans="1:12" ht="14.4" x14ac:dyDescent="0.3">
      <c r="A62" s="21"/>
      <c r="B62" s="13"/>
      <c r="C62" s="10"/>
      <c r="D62" s="6" t="s">
        <v>27</v>
      </c>
      <c r="E62" s="40"/>
      <c r="F62" s="52"/>
      <c r="G62" s="41"/>
      <c r="H62" s="41"/>
      <c r="I62" s="41"/>
      <c r="J62" s="41"/>
      <c r="K62" s="42"/>
      <c r="L62" s="41"/>
    </row>
    <row r="63" spans="1:12" ht="14.4" x14ac:dyDescent="0.3">
      <c r="A63" s="21"/>
      <c r="B63" s="13"/>
      <c r="C63" s="10"/>
      <c r="D63" s="6" t="s">
        <v>28</v>
      </c>
      <c r="E63" s="40"/>
      <c r="F63" s="52"/>
      <c r="G63" s="41"/>
      <c r="H63" s="41"/>
      <c r="I63" s="41"/>
      <c r="J63" s="41"/>
      <c r="K63" s="42"/>
      <c r="L63" s="41"/>
    </row>
    <row r="64" spans="1:12" ht="14.4" x14ac:dyDescent="0.3">
      <c r="A64" s="21"/>
      <c r="B64" s="13"/>
      <c r="C64" s="10"/>
      <c r="D64" s="6" t="s">
        <v>29</v>
      </c>
      <c r="E64" s="40"/>
      <c r="F64" s="52"/>
      <c r="G64" s="41"/>
      <c r="H64" s="41"/>
      <c r="I64" s="41"/>
      <c r="J64" s="41"/>
      <c r="K64" s="42"/>
      <c r="L64" s="41"/>
    </row>
    <row r="65" spans="1:12" ht="14.4" x14ac:dyDescent="0.3">
      <c r="A65" s="21"/>
      <c r="B65" s="13"/>
      <c r="C65" s="10"/>
      <c r="D65" s="5"/>
      <c r="E65" s="40"/>
      <c r="F65" s="52"/>
      <c r="G65" s="41"/>
      <c r="H65" s="41"/>
      <c r="I65" s="41"/>
      <c r="J65" s="41"/>
      <c r="K65" s="42"/>
      <c r="L65" s="41"/>
    </row>
    <row r="66" spans="1:12" ht="14.4" x14ac:dyDescent="0.3">
      <c r="A66" s="21"/>
      <c r="B66" s="13"/>
      <c r="C66" s="10"/>
      <c r="D66" s="5"/>
      <c r="E66" s="40"/>
      <c r="F66" s="52"/>
      <c r="G66" s="41"/>
      <c r="H66" s="41"/>
      <c r="I66" s="41"/>
      <c r="J66" s="41"/>
      <c r="K66" s="42"/>
      <c r="L66" s="41"/>
    </row>
    <row r="67" spans="1:12" ht="14.4" x14ac:dyDescent="0.3">
      <c r="A67" s="22"/>
      <c r="B67" s="15"/>
      <c r="C67" s="7"/>
      <c r="D67" s="16" t="s">
        <v>30</v>
      </c>
      <c r="E67" s="8"/>
      <c r="F67" s="72">
        <f>SUM(F58:F66)</f>
        <v>0</v>
      </c>
      <c r="G67" s="17">
        <f t="shared" ref="G67" si="20">SUM(G58:G66)</f>
        <v>0</v>
      </c>
      <c r="H67" s="17">
        <f t="shared" ref="H67" si="21">SUM(H58:H66)</f>
        <v>0</v>
      </c>
      <c r="I67" s="17">
        <f t="shared" ref="I67" si="22">SUM(I58:I66)</f>
        <v>0</v>
      </c>
      <c r="J67" s="17">
        <f t="shared" ref="J67:L67" si="23">SUM(J58:J66)</f>
        <v>0</v>
      </c>
      <c r="K67" s="23"/>
      <c r="L67" s="17">
        <f t="shared" si="23"/>
        <v>0</v>
      </c>
    </row>
    <row r="68" spans="1:12" ht="15.75" customHeight="1" x14ac:dyDescent="0.25">
      <c r="A68" s="27">
        <f>A48</f>
        <v>1</v>
      </c>
      <c r="B68" s="28">
        <f>B48</f>
        <v>3</v>
      </c>
      <c r="C68" s="88" t="s">
        <v>4</v>
      </c>
      <c r="D68" s="89"/>
      <c r="E68" s="29"/>
      <c r="F68" s="73">
        <f>F57+F67</f>
        <v>585</v>
      </c>
      <c r="G68" s="30">
        <f t="shared" ref="G68" si="24">G57+G67</f>
        <v>18.029999999999998</v>
      </c>
      <c r="H68" s="30">
        <f t="shared" ref="H68" si="25">H57+H67</f>
        <v>18.750000000000004</v>
      </c>
      <c r="I68" s="30">
        <f t="shared" ref="I68" si="26">I57+I67</f>
        <v>80.44</v>
      </c>
      <c r="J68" s="30">
        <f t="shared" ref="J68:L68" si="27">J57+J67</f>
        <v>554.1</v>
      </c>
      <c r="K68" s="30"/>
      <c r="L68" s="30">
        <f t="shared" si="27"/>
        <v>74.929999999999993</v>
      </c>
    </row>
    <row r="69" spans="1:12" ht="14.4" x14ac:dyDescent="0.3">
      <c r="A69" s="18">
        <v>1</v>
      </c>
      <c r="B69" s="19">
        <v>4</v>
      </c>
      <c r="C69" s="20" t="s">
        <v>20</v>
      </c>
      <c r="D69" s="75" t="s">
        <v>72</v>
      </c>
      <c r="E69" s="37" t="s">
        <v>48</v>
      </c>
      <c r="F69" s="54">
        <v>60</v>
      </c>
      <c r="G69" s="38">
        <v>1</v>
      </c>
      <c r="H69" s="38">
        <v>1.9</v>
      </c>
      <c r="I69" s="38">
        <v>5.7</v>
      </c>
      <c r="J69" s="54">
        <v>33</v>
      </c>
      <c r="K69" s="39">
        <v>42</v>
      </c>
      <c r="L69" s="54">
        <v>9.6999999999999993</v>
      </c>
    </row>
    <row r="70" spans="1:12" ht="14.4" x14ac:dyDescent="0.3">
      <c r="A70" s="21"/>
      <c r="B70" s="13"/>
      <c r="C70" s="10"/>
      <c r="D70" s="6" t="s">
        <v>21</v>
      </c>
      <c r="E70" s="49" t="s">
        <v>42</v>
      </c>
      <c r="F70" s="53">
        <v>90</v>
      </c>
      <c r="G70" s="53">
        <v>11.87</v>
      </c>
      <c r="H70" s="53">
        <v>10.62</v>
      </c>
      <c r="I70" s="53">
        <v>15.25</v>
      </c>
      <c r="J70" s="53">
        <v>121.25</v>
      </c>
      <c r="K70" s="51">
        <v>83</v>
      </c>
      <c r="L70" s="50">
        <v>34.770000000000003</v>
      </c>
    </row>
    <row r="71" spans="1:12" ht="14.4" x14ac:dyDescent="0.3">
      <c r="A71" s="21"/>
      <c r="B71" s="13"/>
      <c r="C71" s="10"/>
      <c r="D71" s="76" t="s">
        <v>21</v>
      </c>
      <c r="E71" s="56" t="s">
        <v>46</v>
      </c>
      <c r="F71" s="53">
        <v>150</v>
      </c>
      <c r="G71" s="53">
        <v>4.3</v>
      </c>
      <c r="H71" s="53">
        <v>4.3</v>
      </c>
      <c r="I71" s="53">
        <v>34.1</v>
      </c>
      <c r="J71" s="53">
        <v>240</v>
      </c>
      <c r="K71" s="51">
        <v>176</v>
      </c>
      <c r="L71" s="53">
        <v>7.21</v>
      </c>
    </row>
    <row r="72" spans="1:12" ht="14.4" x14ac:dyDescent="0.3">
      <c r="A72" s="21"/>
      <c r="B72" s="13"/>
      <c r="C72" s="10"/>
      <c r="D72" s="76" t="s">
        <v>21</v>
      </c>
      <c r="E72" s="49" t="s">
        <v>49</v>
      </c>
      <c r="F72" s="53">
        <v>30</v>
      </c>
      <c r="G72" s="53">
        <v>0.3</v>
      </c>
      <c r="H72" s="50">
        <v>0.9</v>
      </c>
      <c r="I72" s="53">
        <v>1.5</v>
      </c>
      <c r="J72" s="53">
        <v>15</v>
      </c>
      <c r="K72" s="51">
        <v>235</v>
      </c>
      <c r="L72" s="50">
        <v>2.61</v>
      </c>
    </row>
    <row r="73" spans="1:12" ht="14.4" x14ac:dyDescent="0.3">
      <c r="A73" s="21"/>
      <c r="B73" s="13"/>
      <c r="C73" s="10"/>
      <c r="D73" s="6" t="s">
        <v>77</v>
      </c>
      <c r="E73" s="40" t="s">
        <v>62</v>
      </c>
      <c r="F73" s="52">
        <v>200</v>
      </c>
      <c r="G73" s="52">
        <v>0.5</v>
      </c>
      <c r="H73" s="41">
        <v>0.1</v>
      </c>
      <c r="I73" s="52">
        <v>21.2</v>
      </c>
      <c r="J73" s="52">
        <v>121</v>
      </c>
      <c r="K73" s="42">
        <v>293</v>
      </c>
      <c r="L73" s="41">
        <v>5.45</v>
      </c>
    </row>
    <row r="74" spans="1:12" ht="14.4" x14ac:dyDescent="0.3">
      <c r="A74" s="21"/>
      <c r="B74" s="13"/>
      <c r="C74" s="10"/>
      <c r="D74" s="81" t="s">
        <v>75</v>
      </c>
      <c r="E74" s="40" t="s">
        <v>39</v>
      </c>
      <c r="F74" s="52">
        <v>25</v>
      </c>
      <c r="G74" s="52">
        <v>0.4</v>
      </c>
      <c r="H74" s="52">
        <v>0.05</v>
      </c>
      <c r="I74" s="52">
        <v>2.44</v>
      </c>
      <c r="J74" s="52">
        <v>6.2</v>
      </c>
      <c r="K74" s="42"/>
      <c r="L74" s="52">
        <v>2</v>
      </c>
    </row>
    <row r="75" spans="1:12" ht="14.4" x14ac:dyDescent="0.3">
      <c r="A75" s="21"/>
      <c r="B75" s="13"/>
      <c r="C75" s="10"/>
      <c r="D75" s="81" t="s">
        <v>76</v>
      </c>
      <c r="E75" s="40" t="s">
        <v>40</v>
      </c>
      <c r="F75" s="52">
        <v>30</v>
      </c>
      <c r="G75" s="41">
        <v>0.33</v>
      </c>
      <c r="H75" s="41">
        <v>0.5</v>
      </c>
      <c r="I75" s="41">
        <v>2</v>
      </c>
      <c r="J75" s="52">
        <v>6.3</v>
      </c>
      <c r="K75" s="42"/>
      <c r="L75" s="41">
        <v>1.8</v>
      </c>
    </row>
    <row r="76" spans="1:12" ht="14.4" x14ac:dyDescent="0.3">
      <c r="A76" s="21"/>
      <c r="B76" s="13"/>
      <c r="C76" s="10"/>
      <c r="D76" s="77" t="s">
        <v>73</v>
      </c>
    </row>
    <row r="77" spans="1:12" ht="14.4" x14ac:dyDescent="0.3">
      <c r="A77" s="21"/>
      <c r="B77" s="13"/>
      <c r="C77" s="10"/>
      <c r="D77" s="77" t="s">
        <v>74</v>
      </c>
      <c r="E77" s="40"/>
      <c r="F77" s="52"/>
      <c r="G77" s="41"/>
      <c r="H77" s="41"/>
      <c r="I77" s="41"/>
      <c r="J77" s="41"/>
      <c r="K77" s="42"/>
      <c r="L77" s="41"/>
    </row>
    <row r="78" spans="1:12" ht="14.4" x14ac:dyDescent="0.3">
      <c r="A78" s="21"/>
      <c r="B78" s="13"/>
      <c r="C78" s="10"/>
      <c r="D78" s="5"/>
      <c r="E78" s="40"/>
      <c r="F78" s="52"/>
      <c r="G78" s="41"/>
      <c r="H78" s="41"/>
      <c r="I78" s="41"/>
      <c r="J78" s="41"/>
      <c r="K78" s="42"/>
      <c r="L78" s="41"/>
    </row>
    <row r="79" spans="1:12" ht="14.4" x14ac:dyDescent="0.3">
      <c r="A79" s="22"/>
      <c r="B79" s="15"/>
      <c r="C79" s="7"/>
      <c r="D79" s="16" t="s">
        <v>30</v>
      </c>
      <c r="E79" s="8"/>
      <c r="F79" s="72">
        <f>SUM(F69:F78)</f>
        <v>585</v>
      </c>
      <c r="G79" s="17">
        <f t="shared" ref="G79" si="28">SUM(G69:G78)</f>
        <v>18.699999999999996</v>
      </c>
      <c r="H79" s="17">
        <f t="shared" ref="H79" si="29">SUM(H69:H78)</f>
        <v>18.37</v>
      </c>
      <c r="I79" s="17">
        <f t="shared" ref="I79" si="30">SUM(I69:I78)</f>
        <v>82.19</v>
      </c>
      <c r="J79" s="17">
        <f t="shared" ref="J79:L79" si="31">SUM(J69:J78)</f>
        <v>542.75</v>
      </c>
      <c r="K79" s="23"/>
      <c r="L79" s="17">
        <f t="shared" si="31"/>
        <v>63.54</v>
      </c>
    </row>
    <row r="80" spans="1:12" ht="14.4" x14ac:dyDescent="0.3">
      <c r="A80" s="24">
        <f>A69</f>
        <v>1</v>
      </c>
      <c r="B80" s="11">
        <f>B69</f>
        <v>4</v>
      </c>
      <c r="C80" s="9" t="s">
        <v>22</v>
      </c>
      <c r="D80" s="6" t="s">
        <v>23</v>
      </c>
      <c r="E80" s="40"/>
      <c r="F80" s="52"/>
      <c r="G80" s="41"/>
      <c r="H80" s="41"/>
      <c r="I80" s="41"/>
      <c r="J80" s="41"/>
      <c r="K80" s="42"/>
      <c r="L80" s="41"/>
    </row>
    <row r="81" spans="1:12" ht="14.4" x14ac:dyDescent="0.3">
      <c r="A81" s="21"/>
      <c r="B81" s="13"/>
      <c r="C81" s="10"/>
      <c r="D81" s="6" t="s">
        <v>24</v>
      </c>
      <c r="E81" s="40"/>
      <c r="F81" s="52"/>
      <c r="G81" s="41"/>
      <c r="H81" s="41"/>
      <c r="I81" s="41"/>
      <c r="J81" s="41"/>
      <c r="K81" s="42"/>
      <c r="L81" s="41"/>
    </row>
    <row r="82" spans="1:12" ht="14.4" x14ac:dyDescent="0.3">
      <c r="A82" s="21"/>
      <c r="B82" s="13"/>
      <c r="C82" s="10"/>
      <c r="D82" s="6" t="s">
        <v>25</v>
      </c>
      <c r="E82" s="40"/>
      <c r="F82" s="52"/>
      <c r="G82" s="41"/>
      <c r="H82" s="41"/>
      <c r="I82" s="41"/>
      <c r="J82" s="41"/>
      <c r="K82" s="42"/>
      <c r="L82" s="41"/>
    </row>
    <row r="83" spans="1:12" ht="14.4" x14ac:dyDescent="0.3">
      <c r="A83" s="21"/>
      <c r="B83" s="13"/>
      <c r="C83" s="10"/>
      <c r="D83" s="6" t="s">
        <v>26</v>
      </c>
      <c r="E83" s="40"/>
      <c r="F83" s="52"/>
      <c r="G83" s="41"/>
      <c r="H83" s="41"/>
      <c r="I83" s="41"/>
      <c r="J83" s="41"/>
      <c r="K83" s="42"/>
      <c r="L83" s="41"/>
    </row>
    <row r="84" spans="1:12" ht="14.4" x14ac:dyDescent="0.3">
      <c r="A84" s="21"/>
      <c r="B84" s="13"/>
      <c r="C84" s="10"/>
      <c r="D84" s="6" t="s">
        <v>27</v>
      </c>
      <c r="E84" s="40"/>
      <c r="F84" s="52"/>
      <c r="G84" s="41"/>
      <c r="H84" s="41"/>
      <c r="I84" s="41"/>
      <c r="J84" s="41"/>
      <c r="K84" s="42"/>
      <c r="L84" s="41"/>
    </row>
    <row r="85" spans="1:12" ht="14.4" x14ac:dyDescent="0.3">
      <c r="A85" s="21"/>
      <c r="B85" s="13"/>
      <c r="C85" s="10"/>
      <c r="D85" s="6" t="s">
        <v>28</v>
      </c>
      <c r="E85" s="40"/>
      <c r="F85" s="52"/>
      <c r="G85" s="41"/>
      <c r="H85" s="41"/>
      <c r="I85" s="41"/>
      <c r="J85" s="41"/>
      <c r="K85" s="42"/>
      <c r="L85" s="41"/>
    </row>
    <row r="86" spans="1:12" ht="14.4" x14ac:dyDescent="0.3">
      <c r="A86" s="21"/>
      <c r="B86" s="13"/>
      <c r="C86" s="10"/>
      <c r="D86" s="6" t="s">
        <v>29</v>
      </c>
      <c r="E86" s="40"/>
      <c r="F86" s="52"/>
      <c r="G86" s="41"/>
      <c r="H86" s="41"/>
      <c r="I86" s="41"/>
      <c r="J86" s="41"/>
      <c r="K86" s="42"/>
      <c r="L86" s="41"/>
    </row>
    <row r="87" spans="1:12" ht="14.4" x14ac:dyDescent="0.3">
      <c r="A87" s="21"/>
      <c r="B87" s="13"/>
      <c r="C87" s="10"/>
      <c r="D87" s="5"/>
      <c r="E87" s="40"/>
      <c r="F87" s="52"/>
      <c r="G87" s="41"/>
      <c r="H87" s="41"/>
      <c r="I87" s="41"/>
      <c r="J87" s="41"/>
      <c r="K87" s="42"/>
      <c r="L87" s="41"/>
    </row>
    <row r="88" spans="1:12" ht="14.4" x14ac:dyDescent="0.3">
      <c r="A88" s="21"/>
      <c r="B88" s="13"/>
      <c r="C88" s="10"/>
      <c r="D88" s="5"/>
      <c r="E88" s="40"/>
      <c r="F88" s="52"/>
      <c r="G88" s="41"/>
      <c r="H88" s="41"/>
      <c r="I88" s="41"/>
      <c r="J88" s="41"/>
      <c r="K88" s="42"/>
      <c r="L88" s="41"/>
    </row>
    <row r="89" spans="1:12" ht="14.4" x14ac:dyDescent="0.3">
      <c r="A89" s="22"/>
      <c r="B89" s="15"/>
      <c r="C89" s="7"/>
      <c r="D89" s="16" t="s">
        <v>30</v>
      </c>
      <c r="E89" s="8"/>
      <c r="F89" s="72">
        <f>SUM(F80:F88)</f>
        <v>0</v>
      </c>
      <c r="G89" s="17">
        <f t="shared" ref="G89" si="32">SUM(G80:G88)</f>
        <v>0</v>
      </c>
      <c r="H89" s="17">
        <f t="shared" ref="H89" si="33">SUM(H80:H88)</f>
        <v>0</v>
      </c>
      <c r="I89" s="17">
        <f t="shared" ref="I89" si="34">SUM(I80:I88)</f>
        <v>0</v>
      </c>
      <c r="J89" s="17">
        <f t="shared" ref="J89:L89" si="35">SUM(J80:J88)</f>
        <v>0</v>
      </c>
      <c r="K89" s="23"/>
      <c r="L89" s="17">
        <f t="shared" si="35"/>
        <v>0</v>
      </c>
    </row>
    <row r="90" spans="1:12" ht="15.75" customHeight="1" x14ac:dyDescent="0.25">
      <c r="A90" s="27">
        <f>A69</f>
        <v>1</v>
      </c>
      <c r="B90" s="28">
        <f>B69</f>
        <v>4</v>
      </c>
      <c r="C90" s="88" t="s">
        <v>4</v>
      </c>
      <c r="D90" s="89"/>
      <c r="E90" s="29"/>
      <c r="F90" s="73">
        <f>F79+F89</f>
        <v>585</v>
      </c>
      <c r="G90" s="30">
        <f t="shared" ref="G90" si="36">G79+G89</f>
        <v>18.699999999999996</v>
      </c>
      <c r="H90" s="30">
        <f t="shared" ref="H90" si="37">H79+H89</f>
        <v>18.37</v>
      </c>
      <c r="I90" s="30">
        <f t="shared" ref="I90" si="38">I79+I89</f>
        <v>82.19</v>
      </c>
      <c r="J90" s="30">
        <f t="shared" ref="J90:L90" si="39">J79+J89</f>
        <v>542.75</v>
      </c>
      <c r="K90" s="30"/>
      <c r="L90" s="30">
        <f t="shared" si="39"/>
        <v>63.54</v>
      </c>
    </row>
    <row r="91" spans="1:12" ht="14.4" x14ac:dyDescent="0.3">
      <c r="A91" s="18">
        <v>1</v>
      </c>
      <c r="B91" s="19">
        <v>5</v>
      </c>
      <c r="C91" s="20" t="s">
        <v>20</v>
      </c>
      <c r="D91" s="75" t="s">
        <v>72</v>
      </c>
      <c r="E91" s="55" t="s">
        <v>63</v>
      </c>
      <c r="F91" s="54">
        <v>60</v>
      </c>
      <c r="G91" s="54">
        <v>0.4</v>
      </c>
      <c r="H91" s="54">
        <v>0.5</v>
      </c>
      <c r="I91" s="54">
        <v>1.7</v>
      </c>
      <c r="J91" s="54">
        <v>6.6</v>
      </c>
      <c r="K91" s="58">
        <v>52</v>
      </c>
      <c r="L91" s="38">
        <v>13.33</v>
      </c>
    </row>
    <row r="92" spans="1:12" ht="14.4" x14ac:dyDescent="0.3">
      <c r="A92" s="21"/>
      <c r="B92" s="13"/>
      <c r="C92" s="10"/>
      <c r="D92" s="6" t="s">
        <v>21</v>
      </c>
      <c r="E92" s="49" t="s">
        <v>64</v>
      </c>
      <c r="F92" s="53">
        <v>240</v>
      </c>
      <c r="G92" s="53">
        <v>14.7</v>
      </c>
      <c r="H92" s="53">
        <v>15.8</v>
      </c>
      <c r="I92" s="53">
        <v>52.6</v>
      </c>
      <c r="J92" s="53">
        <v>438</v>
      </c>
      <c r="K92" s="51">
        <v>97</v>
      </c>
      <c r="L92" s="50">
        <v>53.14</v>
      </c>
    </row>
    <row r="93" spans="1:12" ht="14.4" x14ac:dyDescent="0.3">
      <c r="A93" s="21"/>
      <c r="B93" s="13"/>
      <c r="C93" s="10"/>
      <c r="D93" s="76" t="s">
        <v>21</v>
      </c>
      <c r="E93" s="49"/>
      <c r="F93" s="53"/>
      <c r="G93" s="53"/>
      <c r="H93" s="50"/>
      <c r="I93" s="53"/>
      <c r="J93" s="53"/>
      <c r="K93" s="51"/>
      <c r="L93" s="50"/>
    </row>
    <row r="94" spans="1:12" ht="14.4" x14ac:dyDescent="0.3">
      <c r="A94" s="21"/>
      <c r="B94" s="13"/>
      <c r="C94" s="10"/>
      <c r="D94" s="76" t="s">
        <v>21</v>
      </c>
      <c r="E94" s="56"/>
      <c r="F94" s="53"/>
      <c r="G94" s="53"/>
      <c r="H94" s="50"/>
      <c r="I94" s="53"/>
      <c r="J94" s="53"/>
      <c r="K94" s="51"/>
      <c r="L94" s="50"/>
    </row>
    <row r="95" spans="1:12" ht="14.4" x14ac:dyDescent="0.3">
      <c r="A95" s="21"/>
      <c r="B95" s="13"/>
      <c r="C95" s="10"/>
      <c r="D95" s="6" t="s">
        <v>77</v>
      </c>
      <c r="E95" s="40" t="s">
        <v>65</v>
      </c>
      <c r="F95" s="52">
        <v>200</v>
      </c>
      <c r="G95" s="52">
        <v>0.1</v>
      </c>
      <c r="H95" s="41">
        <v>0</v>
      </c>
      <c r="I95" s="52">
        <v>9.1</v>
      </c>
      <c r="J95" s="52">
        <v>35</v>
      </c>
      <c r="K95" s="42">
        <v>282</v>
      </c>
      <c r="L95" s="41">
        <v>2.35</v>
      </c>
    </row>
    <row r="96" spans="1:12" ht="14.4" x14ac:dyDescent="0.3">
      <c r="A96" s="21"/>
      <c r="B96" s="13"/>
      <c r="C96" s="10"/>
      <c r="D96" s="82" t="s">
        <v>75</v>
      </c>
      <c r="E96" s="40" t="s">
        <v>39</v>
      </c>
      <c r="F96" s="52">
        <v>25</v>
      </c>
      <c r="G96" s="52">
        <v>0.4</v>
      </c>
      <c r="H96" s="52">
        <v>0.05</v>
      </c>
      <c r="I96" s="52">
        <v>2.44</v>
      </c>
      <c r="J96" s="52">
        <v>6.2</v>
      </c>
      <c r="K96" s="42"/>
      <c r="L96" s="52">
        <v>2</v>
      </c>
    </row>
    <row r="97" spans="1:12" ht="14.4" x14ac:dyDescent="0.3">
      <c r="A97" s="21"/>
      <c r="B97" s="13"/>
      <c r="C97" s="10"/>
      <c r="D97" s="82" t="s">
        <v>76</v>
      </c>
      <c r="E97" s="40" t="s">
        <v>40</v>
      </c>
      <c r="F97" s="52">
        <v>30</v>
      </c>
      <c r="G97" s="41">
        <v>0.33</v>
      </c>
      <c r="H97" s="41">
        <v>0.5</v>
      </c>
      <c r="I97" s="41">
        <v>2</v>
      </c>
      <c r="J97" s="52">
        <v>6.3</v>
      </c>
      <c r="K97" s="42"/>
      <c r="L97" s="41">
        <v>1.8</v>
      </c>
    </row>
    <row r="98" spans="1:12" ht="14.4" x14ac:dyDescent="0.3">
      <c r="A98" s="21"/>
      <c r="B98" s="13"/>
      <c r="C98" s="10"/>
      <c r="D98" s="77" t="s">
        <v>73</v>
      </c>
    </row>
    <row r="99" spans="1:12" ht="14.4" x14ac:dyDescent="0.3">
      <c r="A99" s="21"/>
      <c r="B99" s="13"/>
      <c r="C99" s="10"/>
      <c r="D99" s="77" t="s">
        <v>74</v>
      </c>
      <c r="E99" s="40"/>
      <c r="F99" s="52"/>
      <c r="G99" s="41"/>
      <c r="H99" s="41"/>
      <c r="I99" s="41"/>
      <c r="J99" s="41"/>
      <c r="K99" s="42"/>
      <c r="L99" s="41"/>
    </row>
    <row r="100" spans="1:12" ht="14.4" x14ac:dyDescent="0.3">
      <c r="A100" s="21"/>
      <c r="B100" s="13"/>
      <c r="C100" s="10"/>
      <c r="D100" s="5"/>
      <c r="E100" s="40"/>
      <c r="F100" s="52"/>
      <c r="G100" s="41"/>
      <c r="H100" s="41"/>
      <c r="I100" s="41"/>
      <c r="J100" s="41"/>
      <c r="K100" s="42"/>
      <c r="L100" s="41"/>
    </row>
    <row r="101" spans="1:12" ht="14.4" x14ac:dyDescent="0.3">
      <c r="A101" s="22"/>
      <c r="B101" s="15"/>
      <c r="C101" s="7"/>
      <c r="D101" s="16" t="s">
        <v>30</v>
      </c>
      <c r="E101" s="8"/>
      <c r="F101" s="72">
        <f>SUM(F91:F100)</f>
        <v>555</v>
      </c>
      <c r="G101" s="17">
        <f t="shared" ref="G101" si="40">SUM(G91:G100)</f>
        <v>15.93</v>
      </c>
      <c r="H101" s="17">
        <f t="shared" ref="H101" si="41">SUM(H91:H100)</f>
        <v>16.850000000000001</v>
      </c>
      <c r="I101" s="17">
        <f t="shared" ref="I101" si="42">SUM(I91:I100)</f>
        <v>67.84</v>
      </c>
      <c r="J101" s="17">
        <f t="shared" ref="J101:L101" si="43">SUM(J91:J100)</f>
        <v>492.1</v>
      </c>
      <c r="K101" s="23"/>
      <c r="L101" s="17">
        <f t="shared" si="43"/>
        <v>72.61999999999999</v>
      </c>
    </row>
    <row r="102" spans="1:12" ht="14.4" x14ac:dyDescent="0.3">
      <c r="A102" s="24">
        <f>A91</f>
        <v>1</v>
      </c>
      <c r="B102" s="11">
        <f>B91</f>
        <v>5</v>
      </c>
      <c r="C102" s="9" t="s">
        <v>22</v>
      </c>
      <c r="D102" s="6" t="s">
        <v>23</v>
      </c>
      <c r="E102" s="40"/>
      <c r="F102" s="52"/>
      <c r="G102" s="41"/>
      <c r="H102" s="41"/>
      <c r="I102" s="41"/>
      <c r="J102" s="41"/>
      <c r="K102" s="42"/>
      <c r="L102" s="41"/>
    </row>
    <row r="103" spans="1:12" ht="14.4" x14ac:dyDescent="0.3">
      <c r="A103" s="21"/>
      <c r="B103" s="13"/>
      <c r="C103" s="10"/>
      <c r="D103" s="6" t="s">
        <v>24</v>
      </c>
      <c r="E103" s="40"/>
      <c r="F103" s="52"/>
      <c r="G103" s="41"/>
      <c r="H103" s="41"/>
      <c r="I103" s="41"/>
      <c r="J103" s="41"/>
      <c r="K103" s="42"/>
      <c r="L103" s="41"/>
    </row>
    <row r="104" spans="1:12" ht="14.4" x14ac:dyDescent="0.3">
      <c r="A104" s="21"/>
      <c r="B104" s="13"/>
      <c r="C104" s="10"/>
      <c r="D104" s="6" t="s">
        <v>25</v>
      </c>
      <c r="E104" s="40"/>
      <c r="F104" s="52"/>
      <c r="G104" s="41"/>
      <c r="H104" s="41"/>
      <c r="I104" s="41"/>
      <c r="J104" s="41"/>
      <c r="K104" s="42"/>
      <c r="L104" s="41"/>
    </row>
    <row r="105" spans="1:12" ht="14.4" x14ac:dyDescent="0.3">
      <c r="A105" s="21"/>
      <c r="B105" s="13"/>
      <c r="C105" s="10"/>
      <c r="D105" s="6" t="s">
        <v>26</v>
      </c>
      <c r="E105" s="40"/>
      <c r="F105" s="52"/>
      <c r="G105" s="41"/>
      <c r="H105" s="41"/>
      <c r="I105" s="41"/>
      <c r="J105" s="41"/>
      <c r="K105" s="42"/>
      <c r="L105" s="41"/>
    </row>
    <row r="106" spans="1:12" ht="14.4" x14ac:dyDescent="0.3">
      <c r="A106" s="21"/>
      <c r="B106" s="13"/>
      <c r="C106" s="10"/>
      <c r="D106" s="6" t="s">
        <v>27</v>
      </c>
      <c r="E106" s="40"/>
      <c r="F106" s="52"/>
      <c r="G106" s="41"/>
      <c r="H106" s="41"/>
      <c r="I106" s="41"/>
      <c r="J106" s="41"/>
      <c r="K106" s="42"/>
      <c r="L106" s="41"/>
    </row>
    <row r="107" spans="1:12" ht="14.4" x14ac:dyDescent="0.3">
      <c r="A107" s="21"/>
      <c r="B107" s="13"/>
      <c r="C107" s="10"/>
      <c r="D107" s="6" t="s">
        <v>28</v>
      </c>
      <c r="E107" s="40"/>
      <c r="F107" s="52"/>
      <c r="G107" s="41"/>
      <c r="H107" s="41"/>
      <c r="I107" s="41"/>
      <c r="J107" s="41"/>
      <c r="K107" s="42"/>
      <c r="L107" s="41"/>
    </row>
    <row r="108" spans="1:12" ht="14.4" x14ac:dyDescent="0.3">
      <c r="A108" s="21"/>
      <c r="B108" s="13"/>
      <c r="C108" s="10"/>
      <c r="D108" s="6" t="s">
        <v>29</v>
      </c>
      <c r="E108" s="40"/>
      <c r="F108" s="52"/>
      <c r="G108" s="41"/>
      <c r="H108" s="41"/>
      <c r="I108" s="41"/>
      <c r="J108" s="41"/>
      <c r="K108" s="42"/>
      <c r="L108" s="41"/>
    </row>
    <row r="109" spans="1:12" ht="14.4" x14ac:dyDescent="0.3">
      <c r="A109" s="21"/>
      <c r="B109" s="13"/>
      <c r="C109" s="10"/>
      <c r="D109" s="5"/>
      <c r="E109" s="40"/>
      <c r="F109" s="52"/>
      <c r="G109" s="41"/>
      <c r="H109" s="41"/>
      <c r="I109" s="41"/>
      <c r="J109" s="41"/>
      <c r="K109" s="42"/>
      <c r="L109" s="41"/>
    </row>
    <row r="110" spans="1:12" ht="14.4" x14ac:dyDescent="0.3">
      <c r="A110" s="21"/>
      <c r="B110" s="13"/>
      <c r="C110" s="10"/>
      <c r="D110" s="5"/>
      <c r="E110" s="40"/>
      <c r="F110" s="52"/>
      <c r="G110" s="41"/>
      <c r="H110" s="41"/>
      <c r="I110" s="41"/>
      <c r="J110" s="41"/>
      <c r="K110" s="42"/>
      <c r="L110" s="41"/>
    </row>
    <row r="111" spans="1:12" ht="14.4" x14ac:dyDescent="0.3">
      <c r="A111" s="22"/>
      <c r="B111" s="15"/>
      <c r="C111" s="7"/>
      <c r="D111" s="16" t="s">
        <v>30</v>
      </c>
      <c r="E111" s="8"/>
      <c r="F111" s="72">
        <f>SUM(F102:F110)</f>
        <v>0</v>
      </c>
      <c r="G111" s="17">
        <f t="shared" ref="G111" si="44">SUM(G102:G110)</f>
        <v>0</v>
      </c>
      <c r="H111" s="17">
        <f t="shared" ref="H111" si="45">SUM(H102:H110)</f>
        <v>0</v>
      </c>
      <c r="I111" s="17">
        <f t="shared" ref="I111" si="46">SUM(I102:I110)</f>
        <v>0</v>
      </c>
      <c r="J111" s="17">
        <f t="shared" ref="J111:L111" si="47">SUM(J102:J110)</f>
        <v>0</v>
      </c>
      <c r="K111" s="23"/>
      <c r="L111" s="17">
        <f t="shared" si="47"/>
        <v>0</v>
      </c>
    </row>
    <row r="112" spans="1:12" ht="15.75" customHeight="1" x14ac:dyDescent="0.25">
      <c r="A112" s="27">
        <f>A91</f>
        <v>1</v>
      </c>
      <c r="B112" s="28">
        <f>B91</f>
        <v>5</v>
      </c>
      <c r="C112" s="88" t="s">
        <v>4</v>
      </c>
      <c r="D112" s="89"/>
      <c r="E112" s="29"/>
      <c r="F112" s="73">
        <f>F101+F111</f>
        <v>555</v>
      </c>
      <c r="G112" s="30">
        <f t="shared" ref="G112" si="48">G101+G111</f>
        <v>15.93</v>
      </c>
      <c r="H112" s="30">
        <f t="shared" ref="H112" si="49">H101+H111</f>
        <v>16.850000000000001</v>
      </c>
      <c r="I112" s="30">
        <f t="shared" ref="I112" si="50">I101+I111</f>
        <v>67.84</v>
      </c>
      <c r="J112" s="30">
        <f t="shared" ref="J112:L112" si="51">J101+J111</f>
        <v>492.1</v>
      </c>
      <c r="K112" s="30"/>
      <c r="L112" s="30">
        <f t="shared" si="51"/>
        <v>72.61999999999999</v>
      </c>
    </row>
    <row r="113" spans="1:12" ht="14.4" x14ac:dyDescent="0.3">
      <c r="A113" s="18">
        <v>2</v>
      </c>
      <c r="B113" s="19">
        <v>1</v>
      </c>
      <c r="C113" s="20" t="s">
        <v>20</v>
      </c>
      <c r="D113" s="75" t="s">
        <v>72</v>
      </c>
      <c r="E113" s="37" t="s">
        <v>54</v>
      </c>
      <c r="F113" s="54">
        <v>60</v>
      </c>
      <c r="G113" s="54">
        <v>0.8</v>
      </c>
      <c r="H113" s="54">
        <v>4.7</v>
      </c>
      <c r="I113" s="54">
        <v>0.28999999999999998</v>
      </c>
      <c r="J113" s="54">
        <v>48</v>
      </c>
      <c r="K113" s="39">
        <v>15</v>
      </c>
      <c r="L113" s="38">
        <v>19.45</v>
      </c>
    </row>
    <row r="114" spans="1:12" ht="14.4" x14ac:dyDescent="0.3">
      <c r="A114" s="21"/>
      <c r="B114" s="13"/>
      <c r="C114" s="10"/>
      <c r="D114" s="6" t="s">
        <v>21</v>
      </c>
      <c r="E114" s="49" t="s">
        <v>45</v>
      </c>
      <c r="F114" s="53">
        <v>90</v>
      </c>
      <c r="G114" s="53">
        <v>13</v>
      </c>
      <c r="H114" s="53">
        <v>12.3</v>
      </c>
      <c r="I114" s="53">
        <v>15.5</v>
      </c>
      <c r="J114" s="53">
        <v>216</v>
      </c>
      <c r="K114" s="51">
        <v>129</v>
      </c>
      <c r="L114" s="50">
        <v>43.71</v>
      </c>
    </row>
    <row r="115" spans="1:12" ht="14.4" x14ac:dyDescent="0.3">
      <c r="A115" s="21"/>
      <c r="B115" s="13"/>
      <c r="C115" s="10"/>
      <c r="D115" s="76" t="s">
        <v>21</v>
      </c>
      <c r="E115" s="49" t="s">
        <v>38</v>
      </c>
      <c r="F115" s="53">
        <v>150</v>
      </c>
      <c r="G115" s="53">
        <v>3.8</v>
      </c>
      <c r="H115" s="50">
        <v>4.7</v>
      </c>
      <c r="I115" s="53">
        <v>39.4</v>
      </c>
      <c r="J115" s="53">
        <v>230</v>
      </c>
      <c r="K115" s="51">
        <v>211</v>
      </c>
      <c r="L115" s="50">
        <v>3.46</v>
      </c>
    </row>
    <row r="116" spans="1:12" ht="14.4" x14ac:dyDescent="0.3">
      <c r="A116" s="21"/>
      <c r="B116" s="13"/>
      <c r="C116" s="10"/>
      <c r="D116" s="76" t="s">
        <v>21</v>
      </c>
      <c r="E116" s="56" t="s">
        <v>49</v>
      </c>
      <c r="F116" s="53">
        <v>30</v>
      </c>
      <c r="G116" s="53">
        <v>0.3</v>
      </c>
      <c r="H116" s="50">
        <v>0.9</v>
      </c>
      <c r="I116" s="53">
        <v>1.5</v>
      </c>
      <c r="J116" s="53">
        <v>15</v>
      </c>
      <c r="K116" s="51">
        <v>235</v>
      </c>
      <c r="L116" s="50">
        <v>2.61</v>
      </c>
    </row>
    <row r="117" spans="1:12" ht="14.4" x14ac:dyDescent="0.3">
      <c r="A117" s="21"/>
      <c r="B117" s="13"/>
      <c r="C117" s="10"/>
      <c r="D117" s="6" t="s">
        <v>77</v>
      </c>
      <c r="E117" s="57" t="s">
        <v>44</v>
      </c>
      <c r="F117" s="52">
        <v>200</v>
      </c>
      <c r="G117" s="52">
        <v>0.1</v>
      </c>
      <c r="H117" s="52">
        <v>0</v>
      </c>
      <c r="I117" s="52">
        <v>9.1</v>
      </c>
      <c r="J117" s="52">
        <v>35</v>
      </c>
      <c r="K117" s="42">
        <v>282</v>
      </c>
      <c r="L117" s="52">
        <v>2.35</v>
      </c>
    </row>
    <row r="118" spans="1:12" ht="14.4" x14ac:dyDescent="0.3">
      <c r="A118" s="21"/>
      <c r="B118" s="13"/>
      <c r="C118" s="10"/>
      <c r="D118" s="83" t="s">
        <v>75</v>
      </c>
      <c r="E118" s="40" t="s">
        <v>39</v>
      </c>
      <c r="F118" s="52">
        <v>25</v>
      </c>
      <c r="G118" s="52">
        <v>0.4</v>
      </c>
      <c r="H118" s="52">
        <v>0.05</v>
      </c>
      <c r="I118" s="52">
        <v>2.44</v>
      </c>
      <c r="J118" s="52">
        <v>6.2</v>
      </c>
      <c r="K118" s="42"/>
      <c r="L118" s="52">
        <v>2</v>
      </c>
    </row>
    <row r="119" spans="1:12" ht="14.4" x14ac:dyDescent="0.3">
      <c r="A119" s="21"/>
      <c r="B119" s="13"/>
      <c r="C119" s="10"/>
      <c r="D119" s="83" t="s">
        <v>76</v>
      </c>
      <c r="E119" s="40" t="s">
        <v>40</v>
      </c>
      <c r="F119" s="52">
        <v>30</v>
      </c>
      <c r="G119" s="41">
        <v>0.33</v>
      </c>
      <c r="H119" s="41">
        <v>0.5</v>
      </c>
      <c r="I119" s="41">
        <v>2</v>
      </c>
      <c r="J119" s="52">
        <v>6.3</v>
      </c>
      <c r="K119" s="42"/>
      <c r="L119" s="41">
        <v>1.8</v>
      </c>
    </row>
    <row r="120" spans="1:12" ht="14.4" x14ac:dyDescent="0.3">
      <c r="A120" s="21"/>
      <c r="B120" s="13"/>
      <c r="C120" s="10"/>
      <c r="D120" s="77" t="s">
        <v>73</v>
      </c>
    </row>
    <row r="121" spans="1:12" ht="14.4" x14ac:dyDescent="0.3">
      <c r="A121" s="21"/>
      <c r="B121" s="13"/>
      <c r="C121" s="10"/>
      <c r="D121" s="77" t="s">
        <v>74</v>
      </c>
      <c r="E121" s="40"/>
      <c r="F121" s="52"/>
      <c r="G121" s="41"/>
      <c r="H121" s="41"/>
      <c r="I121" s="41"/>
      <c r="J121" s="41"/>
      <c r="K121" s="42"/>
      <c r="L121" s="41"/>
    </row>
    <row r="122" spans="1:12" ht="14.4" x14ac:dyDescent="0.3">
      <c r="A122" s="21"/>
      <c r="B122" s="13"/>
      <c r="C122" s="10"/>
      <c r="D122" s="5"/>
      <c r="E122" s="40"/>
      <c r="F122" s="52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5"/>
      <c r="C123" s="7"/>
      <c r="D123" s="16" t="s">
        <v>30</v>
      </c>
      <c r="E123" s="8"/>
      <c r="F123" s="72">
        <f>SUM(F113:F122)</f>
        <v>585</v>
      </c>
      <c r="G123" s="17">
        <f t="shared" ref="G123:J123" si="52">SUM(G113:G122)</f>
        <v>18.73</v>
      </c>
      <c r="H123" s="17">
        <f t="shared" si="52"/>
        <v>23.15</v>
      </c>
      <c r="I123" s="17">
        <f t="shared" si="52"/>
        <v>70.22999999999999</v>
      </c>
      <c r="J123" s="17">
        <f t="shared" si="52"/>
        <v>556.5</v>
      </c>
      <c r="K123" s="23"/>
      <c r="L123" s="17">
        <f t="shared" ref="L123" si="53">SUM(L113:L122)</f>
        <v>75.379999999999981</v>
      </c>
    </row>
    <row r="124" spans="1:12" ht="14.4" x14ac:dyDescent="0.3">
      <c r="A124" s="24">
        <f>A113</f>
        <v>2</v>
      </c>
      <c r="B124" s="11">
        <f>B113</f>
        <v>1</v>
      </c>
      <c r="C124" s="9" t="s">
        <v>22</v>
      </c>
      <c r="D124" s="6" t="s">
        <v>23</v>
      </c>
      <c r="E124" s="40"/>
      <c r="F124" s="52"/>
      <c r="G124" s="41"/>
      <c r="H124" s="41"/>
      <c r="I124" s="41"/>
      <c r="J124" s="41"/>
      <c r="K124" s="42"/>
      <c r="L124" s="41"/>
    </row>
    <row r="125" spans="1:12" ht="14.4" x14ac:dyDescent="0.3">
      <c r="A125" s="21"/>
      <c r="B125" s="13"/>
      <c r="C125" s="10"/>
      <c r="D125" s="6" t="s">
        <v>24</v>
      </c>
      <c r="E125" s="40"/>
      <c r="F125" s="52"/>
      <c r="G125" s="41"/>
      <c r="H125" s="41"/>
      <c r="I125" s="41"/>
      <c r="J125" s="41"/>
      <c r="K125" s="42"/>
      <c r="L125" s="41"/>
    </row>
    <row r="126" spans="1:12" ht="14.4" x14ac:dyDescent="0.3">
      <c r="A126" s="21"/>
      <c r="B126" s="13"/>
      <c r="C126" s="10"/>
      <c r="D126" s="6" t="s">
        <v>25</v>
      </c>
      <c r="E126" s="40"/>
      <c r="F126" s="52"/>
      <c r="G126" s="41"/>
      <c r="H126" s="41"/>
      <c r="I126" s="41"/>
      <c r="J126" s="41"/>
      <c r="K126" s="42"/>
      <c r="L126" s="41"/>
    </row>
    <row r="127" spans="1:12" ht="14.4" x14ac:dyDescent="0.3">
      <c r="A127" s="21"/>
      <c r="B127" s="13"/>
      <c r="C127" s="10"/>
      <c r="D127" s="6" t="s">
        <v>26</v>
      </c>
      <c r="E127" s="40"/>
      <c r="F127" s="52"/>
      <c r="G127" s="41"/>
      <c r="H127" s="41"/>
      <c r="I127" s="41"/>
      <c r="J127" s="41"/>
      <c r="K127" s="42"/>
      <c r="L127" s="41"/>
    </row>
    <row r="128" spans="1:12" ht="14.4" x14ac:dyDescent="0.3">
      <c r="A128" s="21"/>
      <c r="B128" s="13"/>
      <c r="C128" s="10"/>
      <c r="D128" s="6" t="s">
        <v>27</v>
      </c>
      <c r="E128" s="40"/>
      <c r="F128" s="52"/>
      <c r="G128" s="41"/>
      <c r="H128" s="41"/>
      <c r="I128" s="41"/>
      <c r="J128" s="41"/>
      <c r="K128" s="42"/>
      <c r="L128" s="41"/>
    </row>
    <row r="129" spans="1:12" ht="14.4" x14ac:dyDescent="0.3">
      <c r="A129" s="21"/>
      <c r="B129" s="13"/>
      <c r="C129" s="10"/>
      <c r="D129" s="6" t="s">
        <v>28</v>
      </c>
      <c r="E129" s="40"/>
      <c r="F129" s="52"/>
      <c r="G129" s="41"/>
      <c r="H129" s="41"/>
      <c r="I129" s="41"/>
      <c r="J129" s="41"/>
      <c r="K129" s="42"/>
      <c r="L129" s="41"/>
    </row>
    <row r="130" spans="1:12" ht="14.4" x14ac:dyDescent="0.3">
      <c r="A130" s="21"/>
      <c r="B130" s="13"/>
      <c r="C130" s="10"/>
      <c r="D130" s="6" t="s">
        <v>29</v>
      </c>
      <c r="E130" s="40"/>
      <c r="F130" s="52"/>
      <c r="G130" s="41"/>
      <c r="H130" s="41"/>
      <c r="I130" s="41"/>
      <c r="J130" s="41"/>
      <c r="K130" s="42"/>
      <c r="L130" s="41"/>
    </row>
    <row r="131" spans="1:12" ht="14.4" x14ac:dyDescent="0.3">
      <c r="A131" s="21"/>
      <c r="B131" s="13"/>
      <c r="C131" s="10"/>
      <c r="D131" s="5"/>
      <c r="E131" s="40"/>
      <c r="F131" s="52"/>
      <c r="G131" s="41"/>
      <c r="H131" s="41"/>
      <c r="I131" s="41"/>
      <c r="J131" s="41"/>
      <c r="K131" s="42"/>
      <c r="L131" s="41"/>
    </row>
    <row r="132" spans="1:12" ht="14.4" x14ac:dyDescent="0.3">
      <c r="A132" s="21"/>
      <c r="B132" s="13"/>
      <c r="C132" s="10"/>
      <c r="D132" s="5"/>
      <c r="E132" s="40"/>
      <c r="F132" s="52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5"/>
      <c r="C133" s="7"/>
      <c r="D133" s="16" t="s">
        <v>30</v>
      </c>
      <c r="E133" s="8"/>
      <c r="F133" s="72">
        <f>SUM(F124:F132)</f>
        <v>0</v>
      </c>
      <c r="G133" s="17">
        <f t="shared" ref="G133:J133" si="54">SUM(G124:G132)</f>
        <v>0</v>
      </c>
      <c r="H133" s="17">
        <f t="shared" si="54"/>
        <v>0</v>
      </c>
      <c r="I133" s="17">
        <f t="shared" si="54"/>
        <v>0</v>
      </c>
      <c r="J133" s="17">
        <f t="shared" si="54"/>
        <v>0</v>
      </c>
      <c r="K133" s="23"/>
      <c r="L133" s="17">
        <f t="shared" ref="L133" si="55">SUM(L124:L132)</f>
        <v>0</v>
      </c>
    </row>
    <row r="134" spans="1:12" ht="14.4" x14ac:dyDescent="0.25">
      <c r="A134" s="27">
        <f>A113</f>
        <v>2</v>
      </c>
      <c r="B134" s="28">
        <f>B113</f>
        <v>1</v>
      </c>
      <c r="C134" s="88" t="s">
        <v>4</v>
      </c>
      <c r="D134" s="89"/>
      <c r="E134" s="29"/>
      <c r="F134" s="73">
        <f>F123+F133</f>
        <v>585</v>
      </c>
      <c r="G134" s="30">
        <f t="shared" ref="G134" si="56">G123+G133</f>
        <v>18.73</v>
      </c>
      <c r="H134" s="30">
        <f t="shared" ref="H134" si="57">H123+H133</f>
        <v>23.15</v>
      </c>
      <c r="I134" s="30">
        <f t="shared" ref="I134" si="58">I123+I133</f>
        <v>70.22999999999999</v>
      </c>
      <c r="J134" s="30">
        <f t="shared" ref="J134:L134" si="59">J123+J133</f>
        <v>556.5</v>
      </c>
      <c r="K134" s="30"/>
      <c r="L134" s="30">
        <f t="shared" si="59"/>
        <v>75.379999999999981</v>
      </c>
    </row>
    <row r="135" spans="1:12" ht="14.4" x14ac:dyDescent="0.3">
      <c r="A135" s="12">
        <v>2</v>
      </c>
      <c r="B135" s="13">
        <v>2</v>
      </c>
      <c r="C135" s="20" t="s">
        <v>20</v>
      </c>
      <c r="D135" s="75" t="s">
        <v>72</v>
      </c>
      <c r="E135" s="37" t="s">
        <v>41</v>
      </c>
      <c r="F135" s="54">
        <v>60</v>
      </c>
      <c r="G135" s="54">
        <v>0.65</v>
      </c>
      <c r="H135" s="54">
        <v>0.12</v>
      </c>
      <c r="I135" s="54">
        <v>2.2999999999999998</v>
      </c>
      <c r="J135" s="54">
        <v>25.8</v>
      </c>
      <c r="K135" s="39">
        <v>67</v>
      </c>
      <c r="L135" s="38">
        <v>10.199999999999999</v>
      </c>
    </row>
    <row r="136" spans="1:12" ht="14.4" x14ac:dyDescent="0.3">
      <c r="A136" s="12"/>
      <c r="B136" s="13"/>
      <c r="C136" s="10"/>
      <c r="D136" s="6" t="s">
        <v>21</v>
      </c>
      <c r="E136" s="49" t="s">
        <v>66</v>
      </c>
      <c r="F136" s="53">
        <v>90</v>
      </c>
      <c r="G136" s="50">
        <v>13.2</v>
      </c>
      <c r="H136" s="50">
        <v>11.6</v>
      </c>
      <c r="I136" s="50">
        <v>14.7</v>
      </c>
      <c r="J136" s="53">
        <v>190</v>
      </c>
      <c r="K136" s="51">
        <v>80</v>
      </c>
      <c r="L136" s="50">
        <v>37.82</v>
      </c>
    </row>
    <row r="137" spans="1:12" ht="14.4" x14ac:dyDescent="0.3">
      <c r="A137" s="12"/>
      <c r="B137" s="13"/>
      <c r="C137" s="10"/>
      <c r="D137" s="76" t="s">
        <v>21</v>
      </c>
      <c r="E137" s="49" t="s">
        <v>43</v>
      </c>
      <c r="F137" s="53">
        <v>150</v>
      </c>
      <c r="G137" s="53">
        <v>3.7</v>
      </c>
      <c r="H137" s="53">
        <v>5.9</v>
      </c>
      <c r="I137" s="53">
        <v>24</v>
      </c>
      <c r="J137" s="53">
        <v>176</v>
      </c>
      <c r="K137" s="51">
        <v>138</v>
      </c>
      <c r="L137" s="53">
        <v>21.6</v>
      </c>
    </row>
    <row r="138" spans="1:12" ht="14.4" x14ac:dyDescent="0.3">
      <c r="A138" s="12"/>
      <c r="B138" s="13"/>
      <c r="C138" s="10"/>
      <c r="D138" s="76" t="s">
        <v>21</v>
      </c>
      <c r="E138" s="40"/>
      <c r="F138" s="52"/>
      <c r="G138" s="41"/>
      <c r="H138" s="41"/>
      <c r="I138" s="41"/>
      <c r="J138" s="41"/>
      <c r="K138" s="42"/>
      <c r="L138" s="41"/>
    </row>
    <row r="139" spans="1:12" ht="14.4" x14ac:dyDescent="0.3">
      <c r="A139" s="12"/>
      <c r="B139" s="13"/>
      <c r="C139" s="10"/>
      <c r="D139" s="6" t="s">
        <v>77</v>
      </c>
      <c r="E139" s="57" t="s">
        <v>61</v>
      </c>
      <c r="F139" s="52">
        <v>200</v>
      </c>
      <c r="G139" s="52">
        <v>0.2</v>
      </c>
      <c r="H139" s="41">
        <v>0.1</v>
      </c>
      <c r="I139" s="52">
        <v>17.2</v>
      </c>
      <c r="J139" s="52">
        <v>68</v>
      </c>
      <c r="K139" s="42">
        <v>294</v>
      </c>
      <c r="L139" s="41">
        <v>7.09</v>
      </c>
    </row>
    <row r="140" spans="1:12" ht="14.4" x14ac:dyDescent="0.3">
      <c r="A140" s="12"/>
      <c r="B140" s="13"/>
      <c r="C140" s="10"/>
      <c r="D140" s="84" t="s">
        <v>75</v>
      </c>
      <c r="E140" s="40" t="s">
        <v>39</v>
      </c>
      <c r="F140" s="52">
        <v>50</v>
      </c>
      <c r="G140" s="52">
        <v>0.4</v>
      </c>
      <c r="H140" s="52">
        <v>0.05</v>
      </c>
      <c r="I140" s="52">
        <v>2.44</v>
      </c>
      <c r="J140" s="52">
        <v>13</v>
      </c>
      <c r="K140" s="42"/>
      <c r="L140" s="52">
        <v>4</v>
      </c>
    </row>
    <row r="141" spans="1:12" ht="14.4" x14ac:dyDescent="0.3">
      <c r="A141" s="12"/>
      <c r="B141" s="13"/>
      <c r="C141" s="10"/>
      <c r="D141" s="84" t="s">
        <v>76</v>
      </c>
      <c r="E141" s="40"/>
      <c r="F141" s="52"/>
      <c r="G141" s="41"/>
      <c r="H141" s="41"/>
      <c r="I141" s="41"/>
      <c r="J141" s="52"/>
      <c r="K141" s="42"/>
      <c r="L141" s="41"/>
    </row>
    <row r="142" spans="1:12" ht="14.4" x14ac:dyDescent="0.3">
      <c r="A142" s="12"/>
      <c r="B142" s="13"/>
      <c r="C142" s="10"/>
      <c r="D142" s="77" t="s">
        <v>73</v>
      </c>
      <c r="E142" s="40"/>
      <c r="F142" s="52"/>
      <c r="G142" s="41"/>
      <c r="H142" s="41"/>
      <c r="I142" s="41"/>
      <c r="J142" s="41"/>
      <c r="K142" s="42"/>
      <c r="L142" s="41"/>
    </row>
    <row r="143" spans="1:12" ht="14.4" x14ac:dyDescent="0.3">
      <c r="A143" s="12"/>
      <c r="B143" s="13"/>
      <c r="C143" s="10"/>
      <c r="D143" s="77" t="s">
        <v>74</v>
      </c>
      <c r="E143" s="40"/>
      <c r="F143" s="52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7"/>
      <c r="D144" s="16" t="s">
        <v>30</v>
      </c>
      <c r="E144" s="8"/>
      <c r="F144" s="72">
        <f>SUM(F135:F143)</f>
        <v>550</v>
      </c>
      <c r="G144" s="17">
        <f>SUM(G135:G143)</f>
        <v>18.149999999999999</v>
      </c>
      <c r="H144" s="17">
        <f>SUM(H135:H143)</f>
        <v>17.77</v>
      </c>
      <c r="I144" s="17">
        <f>SUM(I135:I143)</f>
        <v>60.64</v>
      </c>
      <c r="J144" s="17">
        <f>SUM(J135:J143)</f>
        <v>472.8</v>
      </c>
      <c r="K144" s="23"/>
      <c r="L144" s="17">
        <f>SUM(L135:L143)</f>
        <v>80.710000000000008</v>
      </c>
    </row>
    <row r="145" spans="1:12" ht="14.4" x14ac:dyDescent="0.3">
      <c r="A145" s="11">
        <f>A135</f>
        <v>2</v>
      </c>
      <c r="B145" s="11">
        <f>B135</f>
        <v>2</v>
      </c>
      <c r="C145" s="9" t="s">
        <v>22</v>
      </c>
      <c r="D145" s="6" t="s">
        <v>23</v>
      </c>
      <c r="E145" s="40"/>
      <c r="F145" s="52"/>
      <c r="G145" s="41"/>
      <c r="H145" s="41"/>
      <c r="I145" s="41"/>
      <c r="J145" s="41"/>
      <c r="K145" s="42"/>
      <c r="L145" s="41"/>
    </row>
    <row r="146" spans="1:12" ht="14.4" x14ac:dyDescent="0.3">
      <c r="A146" s="12"/>
      <c r="B146" s="13"/>
      <c r="C146" s="10"/>
      <c r="D146" s="6" t="s">
        <v>24</v>
      </c>
      <c r="E146" s="40"/>
      <c r="F146" s="52"/>
      <c r="G146" s="41"/>
      <c r="H146" s="41"/>
      <c r="I146" s="41"/>
      <c r="J146" s="41"/>
      <c r="K146" s="42"/>
      <c r="L146" s="41"/>
    </row>
    <row r="147" spans="1:12" ht="14.4" x14ac:dyDescent="0.3">
      <c r="A147" s="12"/>
      <c r="B147" s="13"/>
      <c r="C147" s="10"/>
      <c r="D147" s="6" t="s">
        <v>25</v>
      </c>
      <c r="E147" s="40"/>
      <c r="F147" s="52"/>
      <c r="G147" s="41"/>
      <c r="H147" s="41"/>
      <c r="I147" s="41"/>
      <c r="J147" s="41"/>
      <c r="K147" s="42"/>
      <c r="L147" s="41"/>
    </row>
    <row r="148" spans="1:12" ht="14.4" x14ac:dyDescent="0.3">
      <c r="A148" s="12"/>
      <c r="B148" s="13"/>
      <c r="C148" s="10"/>
      <c r="D148" s="6" t="s">
        <v>26</v>
      </c>
      <c r="E148" s="40"/>
      <c r="F148" s="52"/>
      <c r="G148" s="41"/>
      <c r="H148" s="41"/>
      <c r="I148" s="41"/>
      <c r="J148" s="41"/>
      <c r="K148" s="42"/>
      <c r="L148" s="41"/>
    </row>
    <row r="149" spans="1:12" ht="14.4" x14ac:dyDescent="0.3">
      <c r="A149" s="12"/>
      <c r="B149" s="13"/>
      <c r="C149" s="10"/>
      <c r="D149" s="6" t="s">
        <v>27</v>
      </c>
      <c r="E149" s="40"/>
      <c r="F149" s="52"/>
      <c r="G149" s="41"/>
      <c r="H149" s="41"/>
      <c r="I149" s="41"/>
      <c r="J149" s="41"/>
      <c r="K149" s="42"/>
      <c r="L149" s="41"/>
    </row>
    <row r="150" spans="1:12" ht="14.4" x14ac:dyDescent="0.3">
      <c r="A150" s="12"/>
      <c r="B150" s="13"/>
      <c r="C150" s="10"/>
      <c r="D150" s="6" t="s">
        <v>28</v>
      </c>
      <c r="E150" s="40"/>
      <c r="F150" s="52"/>
      <c r="G150" s="41"/>
      <c r="H150" s="41"/>
      <c r="I150" s="41"/>
      <c r="J150" s="41"/>
      <c r="K150" s="42"/>
      <c r="L150" s="41"/>
    </row>
    <row r="151" spans="1:12" ht="14.4" x14ac:dyDescent="0.3">
      <c r="A151" s="12"/>
      <c r="B151" s="13"/>
      <c r="C151" s="10"/>
      <c r="D151" s="6" t="s">
        <v>29</v>
      </c>
      <c r="E151" s="40"/>
      <c r="F151" s="52"/>
      <c r="G151" s="41"/>
      <c r="H151" s="41"/>
      <c r="I151" s="41"/>
      <c r="J151" s="41"/>
      <c r="K151" s="42"/>
      <c r="L151" s="41"/>
    </row>
    <row r="152" spans="1:12" ht="14.4" x14ac:dyDescent="0.3">
      <c r="A152" s="12"/>
      <c r="B152" s="13"/>
      <c r="C152" s="10"/>
      <c r="D152" s="5"/>
      <c r="E152" s="40"/>
      <c r="F152" s="52"/>
      <c r="G152" s="41"/>
      <c r="H152" s="41"/>
      <c r="I152" s="41"/>
      <c r="J152" s="41"/>
      <c r="K152" s="42"/>
      <c r="L152" s="41"/>
    </row>
    <row r="153" spans="1:12" ht="14.4" x14ac:dyDescent="0.3">
      <c r="A153" s="12"/>
      <c r="B153" s="13"/>
      <c r="C153" s="10"/>
      <c r="D153" s="5"/>
      <c r="E153" s="40"/>
      <c r="F153" s="52"/>
      <c r="G153" s="41"/>
      <c r="H153" s="41"/>
      <c r="I153" s="41"/>
      <c r="J153" s="41"/>
      <c r="K153" s="42"/>
      <c r="L153" s="41"/>
    </row>
    <row r="154" spans="1:12" ht="14.4" x14ac:dyDescent="0.3">
      <c r="A154" s="14"/>
      <c r="B154" s="15"/>
      <c r="C154" s="7"/>
      <c r="D154" s="16" t="s">
        <v>30</v>
      </c>
      <c r="E154" s="8"/>
      <c r="F154" s="72">
        <f>SUM(F145:F153)</f>
        <v>0</v>
      </c>
      <c r="G154" s="17">
        <f t="shared" ref="G154:J154" si="60">SUM(G145:G153)</f>
        <v>0</v>
      </c>
      <c r="H154" s="17">
        <f t="shared" si="60"/>
        <v>0</v>
      </c>
      <c r="I154" s="17">
        <f t="shared" si="60"/>
        <v>0</v>
      </c>
      <c r="J154" s="17">
        <f t="shared" si="60"/>
        <v>0</v>
      </c>
      <c r="K154" s="23"/>
      <c r="L154" s="17">
        <f t="shared" ref="L154" si="61">SUM(L145:L153)</f>
        <v>0</v>
      </c>
    </row>
    <row r="155" spans="1:12" ht="14.4" x14ac:dyDescent="0.25">
      <c r="A155" s="31">
        <f>A135</f>
        <v>2</v>
      </c>
      <c r="B155" s="31">
        <f>B135</f>
        <v>2</v>
      </c>
      <c r="C155" s="88" t="s">
        <v>4</v>
      </c>
      <c r="D155" s="89"/>
      <c r="E155" s="29"/>
      <c r="F155" s="73">
        <f>F144+F154</f>
        <v>550</v>
      </c>
      <c r="G155" s="30">
        <f t="shared" ref="G155" si="62">G144+G154</f>
        <v>18.149999999999999</v>
      </c>
      <c r="H155" s="30">
        <f t="shared" ref="H155" si="63">H144+H154</f>
        <v>17.77</v>
      </c>
      <c r="I155" s="30">
        <f t="shared" ref="I155" si="64">I144+I154</f>
        <v>60.64</v>
      </c>
      <c r="J155" s="30">
        <f t="shared" ref="J155:L155" si="65">J144+J154</f>
        <v>472.8</v>
      </c>
      <c r="K155" s="30"/>
      <c r="L155" s="30">
        <f t="shared" si="65"/>
        <v>80.710000000000008</v>
      </c>
    </row>
    <row r="156" spans="1:12" ht="14.4" x14ac:dyDescent="0.3">
      <c r="A156" s="18">
        <v>2</v>
      </c>
      <c r="B156" s="19">
        <v>3</v>
      </c>
      <c r="C156" s="20" t="s">
        <v>20</v>
      </c>
      <c r="D156" s="75" t="s">
        <v>72</v>
      </c>
      <c r="E156" s="37" t="s">
        <v>67</v>
      </c>
      <c r="F156" s="54">
        <v>60</v>
      </c>
      <c r="G156" s="54">
        <v>0.7</v>
      </c>
      <c r="H156" s="38">
        <v>2.7</v>
      </c>
      <c r="I156" s="54">
        <v>6.7</v>
      </c>
      <c r="J156" s="38">
        <v>40</v>
      </c>
      <c r="K156" s="39">
        <v>19</v>
      </c>
      <c r="L156" s="38">
        <v>11.34</v>
      </c>
    </row>
    <row r="157" spans="1:12" ht="14.4" x14ac:dyDescent="0.3">
      <c r="A157" s="21"/>
      <c r="B157" s="13"/>
      <c r="C157" s="10"/>
      <c r="D157" s="6" t="s">
        <v>21</v>
      </c>
      <c r="E157" s="49" t="s">
        <v>68</v>
      </c>
      <c r="F157" s="53">
        <v>120</v>
      </c>
      <c r="G157" s="53">
        <v>11.6</v>
      </c>
      <c r="H157" s="53">
        <v>10.3</v>
      </c>
      <c r="I157" s="53">
        <v>9.1999999999999993</v>
      </c>
      <c r="J157" s="53">
        <v>203</v>
      </c>
      <c r="K157" s="51">
        <v>128</v>
      </c>
      <c r="L157" s="53">
        <v>53.56</v>
      </c>
    </row>
    <row r="158" spans="1:12" ht="14.4" x14ac:dyDescent="0.3">
      <c r="A158" s="21"/>
      <c r="B158" s="13"/>
      <c r="C158" s="10"/>
      <c r="D158" s="76" t="s">
        <v>21</v>
      </c>
      <c r="E158" s="49" t="s">
        <v>46</v>
      </c>
      <c r="F158" s="53">
        <v>150</v>
      </c>
      <c r="G158" s="50">
        <v>5.3</v>
      </c>
      <c r="H158" s="50">
        <v>4.7</v>
      </c>
      <c r="I158" s="53">
        <v>44.1</v>
      </c>
      <c r="J158" s="50">
        <v>240</v>
      </c>
      <c r="K158" s="51">
        <v>176</v>
      </c>
      <c r="L158" s="50">
        <v>7.21</v>
      </c>
    </row>
    <row r="159" spans="1:12" ht="14.4" x14ac:dyDescent="0.3">
      <c r="A159" s="21"/>
      <c r="B159" s="13"/>
      <c r="C159" s="10"/>
      <c r="D159" s="76" t="s">
        <v>21</v>
      </c>
      <c r="E159" s="40"/>
      <c r="F159" s="52"/>
      <c r="G159" s="41"/>
      <c r="H159" s="41"/>
      <c r="I159" s="41"/>
      <c r="J159" s="41"/>
      <c r="K159" s="42"/>
      <c r="L159" s="41"/>
    </row>
    <row r="160" spans="1:12" ht="14.4" x14ac:dyDescent="0.3">
      <c r="A160" s="21"/>
      <c r="B160" s="13"/>
      <c r="C160" s="10"/>
      <c r="D160" s="6" t="s">
        <v>77</v>
      </c>
      <c r="E160" s="57" t="s">
        <v>69</v>
      </c>
      <c r="F160" s="52">
        <v>200</v>
      </c>
      <c r="G160" s="52">
        <v>0.1</v>
      </c>
      <c r="H160" s="52">
        <v>0</v>
      </c>
      <c r="I160" s="52">
        <v>9.3000000000000007</v>
      </c>
      <c r="J160" s="52">
        <v>37</v>
      </c>
      <c r="K160" s="42">
        <v>284</v>
      </c>
      <c r="L160" s="52">
        <v>3.63</v>
      </c>
    </row>
    <row r="161" spans="1:12" ht="15.75" customHeight="1" x14ac:dyDescent="0.3">
      <c r="A161" s="21"/>
      <c r="B161" s="13"/>
      <c r="C161" s="10"/>
      <c r="D161" s="85" t="s">
        <v>75</v>
      </c>
      <c r="E161" s="40" t="s">
        <v>39</v>
      </c>
      <c r="F161" s="52">
        <v>25</v>
      </c>
      <c r="G161" s="52">
        <v>0.4</v>
      </c>
      <c r="H161" s="52">
        <v>0.05</v>
      </c>
      <c r="I161" s="52">
        <v>2.44</v>
      </c>
      <c r="J161" s="52">
        <v>6.2</v>
      </c>
      <c r="K161" s="42"/>
      <c r="L161" s="52">
        <v>2</v>
      </c>
    </row>
    <row r="162" spans="1:12" ht="14.4" x14ac:dyDescent="0.3">
      <c r="A162" s="21"/>
      <c r="B162" s="13"/>
      <c r="C162" s="10"/>
      <c r="D162" s="85" t="s">
        <v>76</v>
      </c>
      <c r="E162" s="40" t="s">
        <v>40</v>
      </c>
      <c r="F162" s="52">
        <v>30</v>
      </c>
      <c r="G162" s="41">
        <v>0.33</v>
      </c>
      <c r="H162" s="41">
        <v>0.5</v>
      </c>
      <c r="I162" s="41">
        <v>2</v>
      </c>
      <c r="J162" s="52">
        <v>6.3</v>
      </c>
      <c r="K162" s="42"/>
      <c r="L162" s="41">
        <v>1.8</v>
      </c>
    </row>
    <row r="163" spans="1:12" ht="14.4" x14ac:dyDescent="0.3">
      <c r="A163" s="21"/>
      <c r="B163" s="13"/>
      <c r="C163" s="10"/>
      <c r="D163" s="77" t="s">
        <v>73</v>
      </c>
      <c r="E163" s="40"/>
      <c r="F163" s="52"/>
      <c r="G163" s="52"/>
      <c r="H163" s="52"/>
      <c r="I163" s="52"/>
      <c r="J163" s="52"/>
      <c r="K163" s="42"/>
      <c r="L163" s="41"/>
    </row>
    <row r="164" spans="1:12" ht="14.4" x14ac:dyDescent="0.3">
      <c r="A164" s="21"/>
      <c r="B164" s="13"/>
      <c r="C164" s="10"/>
      <c r="D164" s="77" t="s">
        <v>74</v>
      </c>
      <c r="E164" s="57"/>
      <c r="F164" s="52"/>
      <c r="G164" s="52"/>
      <c r="H164" s="52"/>
      <c r="I164" s="52"/>
      <c r="J164" s="52"/>
      <c r="K164" s="42"/>
      <c r="L164" s="41"/>
    </row>
    <row r="165" spans="1:12" ht="14.4" x14ac:dyDescent="0.3">
      <c r="A165" s="22"/>
      <c r="B165" s="15"/>
      <c r="C165" s="7"/>
      <c r="D165" s="16" t="s">
        <v>30</v>
      </c>
      <c r="E165" s="8"/>
      <c r="F165" s="72">
        <f>SUM(F156:F164)</f>
        <v>585</v>
      </c>
      <c r="G165" s="17">
        <f t="shared" ref="G165:J165" si="66">SUM(G156:G164)</f>
        <v>18.429999999999996</v>
      </c>
      <c r="H165" s="17">
        <f t="shared" si="66"/>
        <v>18.25</v>
      </c>
      <c r="I165" s="17">
        <f t="shared" si="66"/>
        <v>73.739999999999995</v>
      </c>
      <c r="J165" s="17">
        <f t="shared" si="66"/>
        <v>532.5</v>
      </c>
      <c r="K165" s="23"/>
      <c r="L165" s="17">
        <f t="shared" ref="L165" si="67">SUM(L156:L164)</f>
        <v>79.539999999999992</v>
      </c>
    </row>
    <row r="166" spans="1:12" ht="14.4" x14ac:dyDescent="0.3">
      <c r="A166" s="24">
        <f>A156</f>
        <v>2</v>
      </c>
      <c r="B166" s="11">
        <f>B156</f>
        <v>3</v>
      </c>
      <c r="C166" s="9" t="s">
        <v>22</v>
      </c>
      <c r="D166" s="6" t="s">
        <v>23</v>
      </c>
      <c r="E166" s="40"/>
      <c r="F166" s="52"/>
      <c r="G166" s="41"/>
      <c r="H166" s="41"/>
      <c r="I166" s="41"/>
      <c r="J166" s="41"/>
      <c r="K166" s="42"/>
      <c r="L166" s="41"/>
    </row>
    <row r="167" spans="1:12" ht="14.4" x14ac:dyDescent="0.3">
      <c r="A167" s="21"/>
      <c r="B167" s="13"/>
      <c r="C167" s="10"/>
      <c r="D167" s="6" t="s">
        <v>24</v>
      </c>
      <c r="E167" s="40"/>
      <c r="F167" s="52"/>
      <c r="G167" s="41"/>
      <c r="H167" s="41"/>
      <c r="I167" s="41"/>
      <c r="J167" s="41"/>
      <c r="K167" s="42"/>
      <c r="L167" s="41"/>
    </row>
    <row r="168" spans="1:12" ht="14.4" x14ac:dyDescent="0.3">
      <c r="A168" s="21"/>
      <c r="B168" s="13"/>
      <c r="C168" s="10"/>
      <c r="D168" s="6" t="s">
        <v>25</v>
      </c>
      <c r="E168" s="40"/>
      <c r="F168" s="52"/>
      <c r="G168" s="41"/>
      <c r="H168" s="41"/>
      <c r="I168" s="41"/>
      <c r="J168" s="41"/>
      <c r="K168" s="42"/>
      <c r="L168" s="41"/>
    </row>
    <row r="169" spans="1:12" ht="14.4" x14ac:dyDescent="0.3">
      <c r="A169" s="21"/>
      <c r="B169" s="13"/>
      <c r="C169" s="10"/>
      <c r="D169" s="6" t="s">
        <v>26</v>
      </c>
      <c r="E169" s="40"/>
      <c r="F169" s="52"/>
      <c r="G169" s="41"/>
      <c r="H169" s="41"/>
      <c r="I169" s="41"/>
      <c r="J169" s="41"/>
      <c r="K169" s="42"/>
      <c r="L169" s="41"/>
    </row>
    <row r="170" spans="1:12" ht="14.4" x14ac:dyDescent="0.3">
      <c r="A170" s="21"/>
      <c r="B170" s="13"/>
      <c r="C170" s="10"/>
      <c r="D170" s="6" t="s">
        <v>27</v>
      </c>
      <c r="E170" s="40"/>
      <c r="F170" s="52"/>
      <c r="G170" s="41"/>
      <c r="H170" s="41"/>
      <c r="I170" s="41"/>
      <c r="J170" s="41"/>
      <c r="K170" s="42"/>
      <c r="L170" s="41"/>
    </row>
    <row r="171" spans="1:12" ht="14.4" x14ac:dyDescent="0.3">
      <c r="A171" s="21"/>
      <c r="B171" s="13"/>
      <c r="C171" s="10"/>
      <c r="D171" s="6" t="s">
        <v>28</v>
      </c>
      <c r="E171" s="40"/>
      <c r="F171" s="52"/>
      <c r="G171" s="41"/>
      <c r="H171" s="41"/>
      <c r="I171" s="41"/>
      <c r="J171" s="41"/>
      <c r="K171" s="42"/>
      <c r="L171" s="41"/>
    </row>
    <row r="172" spans="1:12" ht="14.4" x14ac:dyDescent="0.3">
      <c r="A172" s="21"/>
      <c r="B172" s="13"/>
      <c r="C172" s="10"/>
      <c r="D172" s="6" t="s">
        <v>29</v>
      </c>
      <c r="E172" s="40"/>
      <c r="F172" s="52"/>
      <c r="G172" s="41"/>
      <c r="H172" s="41"/>
      <c r="I172" s="41"/>
      <c r="J172" s="41"/>
      <c r="K172" s="42"/>
      <c r="L172" s="41"/>
    </row>
    <row r="173" spans="1:12" ht="14.4" x14ac:dyDescent="0.3">
      <c r="A173" s="21"/>
      <c r="B173" s="13"/>
      <c r="C173" s="10"/>
      <c r="D173" s="5"/>
      <c r="E173" s="40"/>
      <c r="F173" s="52"/>
      <c r="G173" s="41"/>
      <c r="H173" s="41"/>
      <c r="I173" s="41"/>
      <c r="J173" s="41"/>
      <c r="K173" s="42"/>
      <c r="L173" s="41"/>
    </row>
    <row r="174" spans="1:12" ht="14.4" x14ac:dyDescent="0.3">
      <c r="A174" s="21"/>
      <c r="B174" s="13"/>
      <c r="C174" s="10"/>
      <c r="D174" s="5"/>
      <c r="E174" s="40"/>
      <c r="F174" s="52"/>
      <c r="G174" s="41"/>
      <c r="H174" s="41"/>
      <c r="I174" s="41"/>
      <c r="J174" s="41"/>
      <c r="K174" s="42"/>
      <c r="L174" s="41"/>
    </row>
    <row r="175" spans="1:12" ht="14.4" x14ac:dyDescent="0.3">
      <c r="A175" s="22"/>
      <c r="B175" s="15"/>
      <c r="C175" s="7"/>
      <c r="D175" s="16" t="s">
        <v>30</v>
      </c>
      <c r="E175" s="8"/>
      <c r="F175" s="72">
        <f>SUM(F166:F174)</f>
        <v>0</v>
      </c>
      <c r="G175" s="17">
        <f t="shared" ref="G175:J175" si="68">SUM(G166:G174)</f>
        <v>0</v>
      </c>
      <c r="H175" s="17">
        <f t="shared" si="68"/>
        <v>0</v>
      </c>
      <c r="I175" s="17">
        <f t="shared" si="68"/>
        <v>0</v>
      </c>
      <c r="J175" s="17">
        <f t="shared" si="68"/>
        <v>0</v>
      </c>
      <c r="K175" s="23"/>
      <c r="L175" s="17">
        <f t="shared" ref="L175" si="69">SUM(L166:L174)</f>
        <v>0</v>
      </c>
    </row>
    <row r="176" spans="1:12" ht="14.4" x14ac:dyDescent="0.25">
      <c r="A176" s="27">
        <f>A156</f>
        <v>2</v>
      </c>
      <c r="B176" s="28">
        <f>B156</f>
        <v>3</v>
      </c>
      <c r="C176" s="88" t="s">
        <v>4</v>
      </c>
      <c r="D176" s="89"/>
      <c r="E176" s="29"/>
      <c r="F176" s="73">
        <f>F165+F175</f>
        <v>585</v>
      </c>
      <c r="G176" s="30">
        <f t="shared" ref="G176" si="70">G165+G175</f>
        <v>18.429999999999996</v>
      </c>
      <c r="H176" s="30">
        <f t="shared" ref="H176" si="71">H165+H175</f>
        <v>18.25</v>
      </c>
      <c r="I176" s="30">
        <f t="shared" ref="I176" si="72">I165+I175</f>
        <v>73.739999999999995</v>
      </c>
      <c r="J176" s="30">
        <f t="shared" ref="J176:L176" si="73">J165+J175</f>
        <v>532.5</v>
      </c>
      <c r="K176" s="30"/>
      <c r="L176" s="30">
        <f t="shared" si="73"/>
        <v>79.539999999999992</v>
      </c>
    </row>
    <row r="177" spans="1:12" ht="14.4" x14ac:dyDescent="0.3">
      <c r="A177" s="18">
        <v>2</v>
      </c>
      <c r="B177" s="19">
        <v>4</v>
      </c>
      <c r="C177" s="20" t="s">
        <v>20</v>
      </c>
      <c r="D177" s="75" t="s">
        <v>72</v>
      </c>
      <c r="E177" s="37" t="s">
        <v>63</v>
      </c>
      <c r="F177" s="54">
        <v>60</v>
      </c>
      <c r="G177" s="38">
        <v>0.4</v>
      </c>
      <c r="H177" s="38">
        <v>0.5</v>
      </c>
      <c r="I177" s="38">
        <v>1.7</v>
      </c>
      <c r="J177" s="54">
        <v>6.6</v>
      </c>
      <c r="K177" s="39">
        <v>52</v>
      </c>
      <c r="L177" s="54">
        <v>13.33</v>
      </c>
    </row>
    <row r="178" spans="1:12" ht="14.4" x14ac:dyDescent="0.3">
      <c r="A178" s="21"/>
      <c r="B178" s="13"/>
      <c r="C178" s="10"/>
      <c r="D178" s="6" t="s">
        <v>21</v>
      </c>
      <c r="E178" s="49" t="s">
        <v>70</v>
      </c>
      <c r="F178" s="53">
        <v>120</v>
      </c>
      <c r="G178" s="53">
        <v>8.3000000000000007</v>
      </c>
      <c r="H178" s="53">
        <v>9.3000000000000007</v>
      </c>
      <c r="I178" s="53">
        <v>8.1999999999999993</v>
      </c>
      <c r="J178" s="53">
        <v>162</v>
      </c>
      <c r="K178" s="51">
        <v>100</v>
      </c>
      <c r="L178" s="50">
        <v>42.46</v>
      </c>
    </row>
    <row r="179" spans="1:12" ht="14.4" x14ac:dyDescent="0.3">
      <c r="A179" s="21"/>
      <c r="B179" s="13"/>
      <c r="C179" s="10"/>
      <c r="D179" s="76" t="s">
        <v>21</v>
      </c>
      <c r="E179" s="49" t="s">
        <v>47</v>
      </c>
      <c r="F179" s="53">
        <v>150</v>
      </c>
      <c r="G179" s="53">
        <v>5.3</v>
      </c>
      <c r="H179" s="50">
        <v>6.8</v>
      </c>
      <c r="I179" s="53">
        <v>45.4</v>
      </c>
      <c r="J179" s="53">
        <v>288</v>
      </c>
      <c r="K179" s="51">
        <v>172</v>
      </c>
      <c r="L179" s="50">
        <v>6.21</v>
      </c>
    </row>
    <row r="180" spans="1:12" ht="14.4" x14ac:dyDescent="0.3">
      <c r="A180" s="21"/>
      <c r="B180" s="13"/>
      <c r="C180" s="10"/>
      <c r="D180" s="76" t="s">
        <v>21</v>
      </c>
      <c r="E180" s="40"/>
      <c r="F180" s="52"/>
      <c r="G180" s="41"/>
      <c r="H180" s="41"/>
      <c r="I180" s="41"/>
      <c r="J180" s="41"/>
      <c r="K180" s="42"/>
      <c r="L180" s="41"/>
    </row>
    <row r="181" spans="1:12" ht="14.4" x14ac:dyDescent="0.3">
      <c r="A181" s="21"/>
      <c r="B181" s="13"/>
      <c r="C181" s="10"/>
      <c r="D181" s="6" t="s">
        <v>77</v>
      </c>
      <c r="E181" s="61" t="s">
        <v>71</v>
      </c>
      <c r="F181" s="63">
        <v>200</v>
      </c>
      <c r="G181" s="63">
        <v>2.9</v>
      </c>
      <c r="H181" s="63">
        <v>2.8</v>
      </c>
      <c r="I181" s="63">
        <v>14.9</v>
      </c>
      <c r="J181" s="63">
        <v>94</v>
      </c>
      <c r="K181" s="65">
        <v>286</v>
      </c>
      <c r="L181" s="41">
        <v>12.29</v>
      </c>
    </row>
    <row r="182" spans="1:12" ht="14.4" x14ac:dyDescent="0.3">
      <c r="A182" s="21"/>
      <c r="B182" s="13"/>
      <c r="C182" s="10"/>
      <c r="D182" s="86" t="s">
        <v>75</v>
      </c>
      <c r="E182" s="40" t="s">
        <v>39</v>
      </c>
      <c r="F182" s="52">
        <v>50</v>
      </c>
      <c r="G182" s="52">
        <v>0.4</v>
      </c>
      <c r="H182" s="52">
        <v>0.05</v>
      </c>
      <c r="I182" s="52">
        <v>2.44</v>
      </c>
      <c r="J182" s="52">
        <v>13</v>
      </c>
      <c r="K182" s="42"/>
      <c r="L182" s="52">
        <v>4</v>
      </c>
    </row>
    <row r="183" spans="1:12" ht="14.4" x14ac:dyDescent="0.3">
      <c r="A183" s="21"/>
      <c r="B183" s="13"/>
      <c r="C183" s="10"/>
      <c r="D183" s="86" t="s">
        <v>76</v>
      </c>
      <c r="E183" s="40"/>
      <c r="F183" s="52"/>
      <c r="G183" s="41"/>
      <c r="H183" s="41"/>
      <c r="I183" s="41"/>
      <c r="J183" s="52"/>
      <c r="K183" s="42"/>
      <c r="L183" s="41"/>
    </row>
    <row r="184" spans="1:12" ht="14.4" x14ac:dyDescent="0.3">
      <c r="A184" s="21"/>
      <c r="B184" s="13"/>
      <c r="C184" s="10"/>
      <c r="D184" s="77" t="s">
        <v>73</v>
      </c>
      <c r="E184" s="40"/>
      <c r="F184" s="52"/>
      <c r="G184" s="41"/>
      <c r="H184" s="41"/>
      <c r="I184" s="41"/>
      <c r="J184" s="41"/>
      <c r="K184" s="42"/>
      <c r="L184" s="41"/>
    </row>
    <row r="185" spans="1:12" ht="14.4" x14ac:dyDescent="0.3">
      <c r="A185" s="21"/>
      <c r="B185" s="13"/>
      <c r="C185" s="10"/>
      <c r="D185" s="77" t="s">
        <v>74</v>
      </c>
      <c r="E185" s="40"/>
      <c r="F185" s="52"/>
      <c r="G185" s="41"/>
      <c r="H185" s="41"/>
      <c r="I185" s="41"/>
      <c r="J185" s="41"/>
      <c r="K185" s="42"/>
      <c r="L185" s="41"/>
    </row>
    <row r="186" spans="1:12" ht="14.4" x14ac:dyDescent="0.3">
      <c r="A186" s="22"/>
      <c r="B186" s="15"/>
      <c r="C186" s="7"/>
      <c r="D186" s="16" t="s">
        <v>30</v>
      </c>
      <c r="E186" s="8"/>
      <c r="F186" s="72">
        <f>SUM(F177:F185)</f>
        <v>580</v>
      </c>
      <c r="G186" s="17">
        <f t="shared" ref="G186:J186" si="74">SUM(G177:G185)</f>
        <v>17.299999999999997</v>
      </c>
      <c r="H186" s="17">
        <f t="shared" si="74"/>
        <v>19.450000000000003</v>
      </c>
      <c r="I186" s="17">
        <f t="shared" si="74"/>
        <v>72.64</v>
      </c>
      <c r="J186" s="17">
        <f t="shared" si="74"/>
        <v>563.6</v>
      </c>
      <c r="K186" s="23"/>
      <c r="L186" s="17">
        <f t="shared" ref="L186" si="75">SUM(L177:L185)</f>
        <v>78.289999999999992</v>
      </c>
    </row>
    <row r="187" spans="1:12" ht="14.4" x14ac:dyDescent="0.3">
      <c r="A187" s="24">
        <f>A177</f>
        <v>2</v>
      </c>
      <c r="B187" s="11">
        <f>B177</f>
        <v>4</v>
      </c>
      <c r="C187" s="9" t="s">
        <v>22</v>
      </c>
      <c r="D187" s="6" t="s">
        <v>23</v>
      </c>
      <c r="E187" s="40"/>
      <c r="F187" s="52"/>
      <c r="G187" s="41"/>
      <c r="H187" s="41"/>
      <c r="I187" s="41"/>
      <c r="J187" s="41"/>
      <c r="K187" s="42"/>
      <c r="L187" s="41"/>
    </row>
    <row r="188" spans="1:12" ht="14.4" x14ac:dyDescent="0.3">
      <c r="A188" s="21"/>
      <c r="B188" s="13"/>
      <c r="C188" s="10"/>
      <c r="D188" s="6" t="s">
        <v>24</v>
      </c>
      <c r="E188" s="40"/>
      <c r="F188" s="52"/>
      <c r="G188" s="41"/>
      <c r="H188" s="41"/>
      <c r="I188" s="41"/>
      <c r="J188" s="41"/>
      <c r="K188" s="42"/>
      <c r="L188" s="41"/>
    </row>
    <row r="189" spans="1:12" ht="14.4" x14ac:dyDescent="0.3">
      <c r="A189" s="21"/>
      <c r="B189" s="13"/>
      <c r="C189" s="10"/>
      <c r="D189" s="6" t="s">
        <v>25</v>
      </c>
      <c r="E189" s="40"/>
      <c r="F189" s="52"/>
      <c r="G189" s="41"/>
      <c r="H189" s="41"/>
      <c r="I189" s="41"/>
      <c r="J189" s="41"/>
      <c r="K189" s="42"/>
      <c r="L189" s="41"/>
    </row>
    <row r="190" spans="1:12" ht="14.4" x14ac:dyDescent="0.3">
      <c r="A190" s="21"/>
      <c r="B190" s="13"/>
      <c r="C190" s="10"/>
      <c r="D190" s="6" t="s">
        <v>26</v>
      </c>
      <c r="E190" s="40"/>
      <c r="F190" s="52"/>
      <c r="G190" s="41"/>
      <c r="H190" s="41"/>
      <c r="I190" s="41"/>
      <c r="J190" s="41"/>
      <c r="K190" s="42"/>
      <c r="L190" s="41"/>
    </row>
    <row r="191" spans="1:12" ht="14.4" x14ac:dyDescent="0.3">
      <c r="A191" s="21"/>
      <c r="B191" s="13"/>
      <c r="C191" s="10"/>
      <c r="D191" s="6" t="s">
        <v>27</v>
      </c>
      <c r="E191" s="40"/>
      <c r="F191" s="52"/>
      <c r="G191" s="41"/>
      <c r="H191" s="41"/>
      <c r="I191" s="41"/>
      <c r="J191" s="41"/>
      <c r="K191" s="42"/>
      <c r="L191" s="41"/>
    </row>
    <row r="192" spans="1:12" ht="14.4" x14ac:dyDescent="0.3">
      <c r="A192" s="21"/>
      <c r="B192" s="13"/>
      <c r="C192" s="10"/>
      <c r="D192" s="6" t="s">
        <v>28</v>
      </c>
      <c r="E192" s="40"/>
      <c r="F192" s="52"/>
      <c r="G192" s="41"/>
      <c r="H192" s="41"/>
      <c r="I192" s="41"/>
      <c r="J192" s="41"/>
      <c r="K192" s="42"/>
      <c r="L192" s="41"/>
    </row>
    <row r="193" spans="1:13" ht="14.4" x14ac:dyDescent="0.3">
      <c r="A193" s="21"/>
      <c r="B193" s="13"/>
      <c r="C193" s="10"/>
      <c r="D193" s="6" t="s">
        <v>29</v>
      </c>
      <c r="E193" s="40"/>
      <c r="F193" s="52"/>
      <c r="G193" s="41"/>
      <c r="H193" s="41"/>
      <c r="I193" s="41"/>
      <c r="J193" s="41"/>
      <c r="K193" s="42"/>
      <c r="L193" s="41"/>
    </row>
    <row r="194" spans="1:13" ht="14.4" x14ac:dyDescent="0.3">
      <c r="A194" s="21"/>
      <c r="B194" s="13"/>
      <c r="C194" s="10"/>
      <c r="D194" s="5"/>
      <c r="E194" s="40"/>
      <c r="F194" s="52"/>
      <c r="G194" s="41"/>
      <c r="H194" s="41"/>
      <c r="I194" s="41"/>
      <c r="J194" s="41"/>
      <c r="K194" s="42"/>
      <c r="L194" s="41"/>
      <c r="M194" s="60" t="s">
        <v>51</v>
      </c>
    </row>
    <row r="195" spans="1:13" ht="14.4" x14ac:dyDescent="0.3">
      <c r="A195" s="21"/>
      <c r="B195" s="13"/>
      <c r="C195" s="10"/>
      <c r="D195" s="5"/>
      <c r="E195" s="40"/>
      <c r="F195" s="52"/>
      <c r="G195" s="41"/>
      <c r="H195" s="41"/>
      <c r="I195" s="41"/>
      <c r="J195" s="41"/>
      <c r="K195" s="42"/>
      <c r="L195" s="41"/>
    </row>
    <row r="196" spans="1:13" ht="14.4" x14ac:dyDescent="0.3">
      <c r="A196" s="22"/>
      <c r="B196" s="15"/>
      <c r="C196" s="7"/>
      <c r="D196" s="16" t="s">
        <v>30</v>
      </c>
      <c r="E196" s="8"/>
      <c r="F196" s="72">
        <f>SUM(F187:F195)</f>
        <v>0</v>
      </c>
      <c r="G196" s="17">
        <f t="shared" ref="G196:J196" si="76">SUM(G187:G195)</f>
        <v>0</v>
      </c>
      <c r="H196" s="17">
        <f t="shared" si="76"/>
        <v>0</v>
      </c>
      <c r="I196" s="17">
        <f t="shared" si="76"/>
        <v>0</v>
      </c>
      <c r="J196" s="17">
        <f t="shared" si="76"/>
        <v>0</v>
      </c>
      <c r="K196" s="23"/>
      <c r="L196" s="17">
        <f t="shared" ref="L196" si="77">SUM(L187:L195)</f>
        <v>0</v>
      </c>
    </row>
    <row r="197" spans="1:13" ht="14.4" x14ac:dyDescent="0.25">
      <c r="A197" s="27">
        <f>A177</f>
        <v>2</v>
      </c>
      <c r="B197" s="28">
        <f>B177</f>
        <v>4</v>
      </c>
      <c r="C197" s="88" t="s">
        <v>4</v>
      </c>
      <c r="D197" s="89"/>
      <c r="E197" s="29"/>
      <c r="F197" s="73">
        <f>F186+F196</f>
        <v>580</v>
      </c>
      <c r="G197" s="30">
        <f t="shared" ref="G197" si="78">G186+G196</f>
        <v>17.299999999999997</v>
      </c>
      <c r="H197" s="30">
        <f t="shared" ref="H197" si="79">H186+H196</f>
        <v>19.450000000000003</v>
      </c>
      <c r="I197" s="30">
        <f t="shared" ref="I197" si="80">I186+I196</f>
        <v>72.64</v>
      </c>
      <c r="J197" s="30">
        <f t="shared" ref="J197:L197" si="81">J186+J196</f>
        <v>563.6</v>
      </c>
      <c r="K197" s="30"/>
      <c r="L197" s="30">
        <f t="shared" si="81"/>
        <v>78.289999999999992</v>
      </c>
    </row>
    <row r="198" spans="1:13" ht="14.4" x14ac:dyDescent="0.3">
      <c r="A198" s="18">
        <v>2</v>
      </c>
      <c r="B198" s="19">
        <v>5</v>
      </c>
      <c r="C198" s="20" t="s">
        <v>20</v>
      </c>
      <c r="D198" s="75" t="s">
        <v>72</v>
      </c>
      <c r="E198" s="37" t="s">
        <v>53</v>
      </c>
      <c r="F198" s="54">
        <v>60</v>
      </c>
      <c r="G198" s="38">
        <v>0.9</v>
      </c>
      <c r="H198" s="38">
        <v>3</v>
      </c>
      <c r="I198" s="38">
        <v>4.5999999999999996</v>
      </c>
      <c r="J198" s="54">
        <v>50</v>
      </c>
      <c r="K198" s="39">
        <v>11</v>
      </c>
      <c r="L198" s="54">
        <v>11.46</v>
      </c>
    </row>
    <row r="199" spans="1:13" ht="14.4" x14ac:dyDescent="0.3">
      <c r="A199" s="21"/>
      <c r="B199" s="13"/>
      <c r="C199" s="10"/>
      <c r="D199" s="6" t="s">
        <v>21</v>
      </c>
      <c r="E199" s="56" t="s">
        <v>50</v>
      </c>
      <c r="F199" s="53">
        <v>240</v>
      </c>
      <c r="G199" s="53">
        <v>17.100000000000001</v>
      </c>
      <c r="H199" s="53">
        <v>15.3</v>
      </c>
      <c r="I199" s="53">
        <v>38.4</v>
      </c>
      <c r="J199" s="53">
        <v>377</v>
      </c>
      <c r="K199" s="51">
        <v>131</v>
      </c>
      <c r="L199" s="50">
        <v>39.46</v>
      </c>
    </row>
    <row r="200" spans="1:13" ht="14.4" x14ac:dyDescent="0.3">
      <c r="A200" s="21"/>
      <c r="B200" s="13"/>
      <c r="C200" s="10"/>
      <c r="D200" s="76" t="s">
        <v>21</v>
      </c>
      <c r="E200" s="49"/>
      <c r="F200" s="53"/>
      <c r="G200" s="53"/>
      <c r="H200" s="50"/>
      <c r="I200" s="53"/>
      <c r="J200" s="53"/>
      <c r="K200" s="51"/>
      <c r="L200" s="50"/>
    </row>
    <row r="201" spans="1:13" ht="14.4" x14ac:dyDescent="0.3">
      <c r="A201" s="21"/>
      <c r="B201" s="13"/>
      <c r="C201" s="10"/>
      <c r="D201" s="76" t="s">
        <v>21</v>
      </c>
      <c r="E201" s="49"/>
      <c r="F201" s="53"/>
      <c r="G201" s="53"/>
      <c r="H201" s="50"/>
      <c r="I201" s="53"/>
      <c r="J201" s="53"/>
      <c r="K201" s="51"/>
      <c r="L201" s="50"/>
    </row>
    <row r="202" spans="1:13" ht="14.4" x14ac:dyDescent="0.3">
      <c r="A202" s="21"/>
      <c r="B202" s="13"/>
      <c r="C202" s="10"/>
      <c r="D202" s="6" t="s">
        <v>77</v>
      </c>
      <c r="E202" s="40" t="s">
        <v>44</v>
      </c>
      <c r="F202" s="52">
        <v>200</v>
      </c>
      <c r="G202" s="52">
        <v>0.1</v>
      </c>
      <c r="H202" s="41">
        <v>0</v>
      </c>
      <c r="I202" s="52">
        <v>9.1</v>
      </c>
      <c r="J202" s="52">
        <v>35</v>
      </c>
      <c r="K202" s="42">
        <v>282</v>
      </c>
      <c r="L202" s="41">
        <v>2.33</v>
      </c>
    </row>
    <row r="203" spans="1:13" ht="14.4" x14ac:dyDescent="0.3">
      <c r="A203" s="21"/>
      <c r="B203" s="13"/>
      <c r="C203" s="10"/>
      <c r="D203" s="87" t="s">
        <v>75</v>
      </c>
      <c r="E203" s="40" t="s">
        <v>39</v>
      </c>
      <c r="F203" s="52">
        <v>25</v>
      </c>
      <c r="G203" s="52">
        <v>0.4</v>
      </c>
      <c r="H203" s="52">
        <v>0.05</v>
      </c>
      <c r="I203" s="52">
        <v>2.44</v>
      </c>
      <c r="J203" s="52">
        <v>6.2</v>
      </c>
      <c r="K203" s="42">
        <v>152</v>
      </c>
      <c r="L203" s="52">
        <v>2</v>
      </c>
    </row>
    <row r="204" spans="1:13" ht="14.4" x14ac:dyDescent="0.3">
      <c r="A204" s="21"/>
      <c r="B204" s="13"/>
      <c r="C204" s="10"/>
      <c r="D204" s="87" t="s">
        <v>76</v>
      </c>
      <c r="E204" s="40" t="s">
        <v>40</v>
      </c>
      <c r="F204" s="52">
        <v>30</v>
      </c>
      <c r="G204" s="41">
        <v>0.33</v>
      </c>
      <c r="H204" s="41">
        <v>0.5</v>
      </c>
      <c r="I204" s="41">
        <v>2</v>
      </c>
      <c r="J204" s="52">
        <v>6.3</v>
      </c>
      <c r="K204" s="42">
        <v>153</v>
      </c>
      <c r="L204" s="41">
        <v>1.8</v>
      </c>
    </row>
    <row r="205" spans="1:13" ht="14.4" x14ac:dyDescent="0.3">
      <c r="A205" s="21"/>
      <c r="B205" s="13"/>
      <c r="C205" s="10"/>
      <c r="D205" s="77" t="s">
        <v>73</v>
      </c>
      <c r="E205" s="57"/>
      <c r="F205" s="52"/>
      <c r="G205" s="52"/>
      <c r="H205" s="52"/>
      <c r="I205" s="52"/>
      <c r="J205" s="52"/>
      <c r="K205" s="42"/>
      <c r="L205" s="41"/>
    </row>
    <row r="206" spans="1:13" ht="14.4" x14ac:dyDescent="0.3">
      <c r="A206" s="21"/>
      <c r="B206" s="13"/>
      <c r="C206" s="10"/>
      <c r="D206" s="77" t="s">
        <v>74</v>
      </c>
      <c r="E206" s="40"/>
      <c r="F206" s="52"/>
      <c r="G206" s="41"/>
      <c r="H206" s="41"/>
      <c r="I206" s="41"/>
      <c r="J206" s="41"/>
      <c r="K206" s="42"/>
      <c r="L206" s="41"/>
    </row>
    <row r="207" spans="1:13" ht="15.75" customHeight="1" x14ac:dyDescent="0.3">
      <c r="A207" s="22"/>
      <c r="B207" s="15"/>
      <c r="C207" s="7"/>
      <c r="D207" s="16" t="s">
        <v>30</v>
      </c>
      <c r="E207" s="8"/>
      <c r="F207" s="72">
        <f>SUM(F198:F206)</f>
        <v>555</v>
      </c>
      <c r="G207" s="17">
        <f>SUM(G198:G206)</f>
        <v>18.829999999999998</v>
      </c>
      <c r="H207" s="17">
        <f>SUM(H198:H206)</f>
        <v>18.850000000000001</v>
      </c>
      <c r="I207" s="17">
        <f>SUM(I198:I206)</f>
        <v>56.54</v>
      </c>
      <c r="J207" s="17">
        <f>SUM(J198:J206)</f>
        <v>474.5</v>
      </c>
      <c r="K207" s="23"/>
      <c r="L207" s="17">
        <f>SUM(L198:L206)</f>
        <v>57.05</v>
      </c>
    </row>
    <row r="208" spans="1:13" ht="14.4" x14ac:dyDescent="0.3">
      <c r="A208" s="24">
        <f>A198</f>
        <v>2</v>
      </c>
      <c r="B208" s="11">
        <f>B198</f>
        <v>5</v>
      </c>
      <c r="C208" s="9" t="s">
        <v>22</v>
      </c>
      <c r="D208" s="6" t="s">
        <v>23</v>
      </c>
      <c r="E208" s="40"/>
      <c r="F208" s="52"/>
      <c r="G208" s="41"/>
      <c r="H208" s="41"/>
      <c r="I208" s="41"/>
      <c r="J208" s="41"/>
      <c r="K208" s="42"/>
      <c r="L208" s="41"/>
    </row>
    <row r="209" spans="1:12" ht="14.4" x14ac:dyDescent="0.3">
      <c r="A209" s="21"/>
      <c r="B209" s="13"/>
      <c r="C209" s="10"/>
      <c r="D209" s="6" t="s">
        <v>24</v>
      </c>
      <c r="E209" s="40"/>
      <c r="F209" s="52"/>
      <c r="G209" s="41"/>
      <c r="H209" s="41"/>
      <c r="I209" s="41"/>
      <c r="J209" s="41"/>
      <c r="K209" s="42"/>
      <c r="L209" s="41"/>
    </row>
    <row r="210" spans="1:12" ht="14.4" x14ac:dyDescent="0.3">
      <c r="A210" s="21"/>
      <c r="B210" s="13"/>
      <c r="C210" s="10"/>
      <c r="D210" s="6" t="s">
        <v>25</v>
      </c>
      <c r="E210" s="40"/>
      <c r="F210" s="52"/>
      <c r="G210" s="41"/>
      <c r="H210" s="41"/>
      <c r="I210" s="41"/>
      <c r="J210" s="41"/>
      <c r="K210" s="42"/>
      <c r="L210" s="41"/>
    </row>
    <row r="211" spans="1:12" ht="14.4" x14ac:dyDescent="0.3">
      <c r="A211" s="21"/>
      <c r="B211" s="13"/>
      <c r="C211" s="10"/>
      <c r="D211" s="6" t="s">
        <v>26</v>
      </c>
      <c r="E211" s="40"/>
      <c r="F211" s="52"/>
      <c r="G211" s="41"/>
      <c r="H211" s="41"/>
      <c r="I211" s="41"/>
      <c r="J211" s="41"/>
      <c r="K211" s="42"/>
      <c r="L211" s="41"/>
    </row>
    <row r="212" spans="1:12" ht="14.4" x14ac:dyDescent="0.3">
      <c r="A212" s="21"/>
      <c r="B212" s="13"/>
      <c r="C212" s="10"/>
      <c r="D212" s="6" t="s">
        <v>27</v>
      </c>
      <c r="E212" s="40"/>
      <c r="F212" s="52"/>
      <c r="G212" s="41"/>
      <c r="H212" s="41"/>
      <c r="I212" s="41"/>
      <c r="J212" s="41"/>
      <c r="K212" s="42"/>
      <c r="L212" s="41"/>
    </row>
    <row r="213" spans="1:12" ht="14.4" x14ac:dyDescent="0.3">
      <c r="A213" s="21"/>
      <c r="B213" s="13"/>
      <c r="C213" s="10"/>
      <c r="D213" s="6" t="s">
        <v>28</v>
      </c>
      <c r="E213" s="40"/>
      <c r="F213" s="52"/>
      <c r="G213" s="41"/>
      <c r="H213" s="41"/>
      <c r="I213" s="41"/>
      <c r="J213" s="41"/>
      <c r="K213" s="42"/>
      <c r="L213" s="41"/>
    </row>
    <row r="214" spans="1:12" ht="14.4" x14ac:dyDescent="0.3">
      <c r="A214" s="21"/>
      <c r="B214" s="13"/>
      <c r="C214" s="10"/>
      <c r="D214" s="6" t="s">
        <v>29</v>
      </c>
      <c r="E214" s="40"/>
      <c r="F214" s="52"/>
      <c r="G214" s="41"/>
      <c r="H214" s="41"/>
      <c r="I214" s="41"/>
      <c r="J214" s="41"/>
      <c r="K214" s="42"/>
      <c r="L214" s="41"/>
    </row>
    <row r="215" spans="1:12" ht="14.4" x14ac:dyDescent="0.3">
      <c r="A215" s="21"/>
      <c r="B215" s="13"/>
      <c r="C215" s="10"/>
      <c r="D215" s="5"/>
      <c r="E215" s="40"/>
      <c r="F215" s="52"/>
      <c r="G215" s="41"/>
      <c r="H215" s="41"/>
      <c r="I215" s="41"/>
      <c r="J215" s="41"/>
      <c r="K215" s="42"/>
      <c r="L215" s="41"/>
    </row>
    <row r="216" spans="1:12" ht="14.4" x14ac:dyDescent="0.3">
      <c r="A216" s="21"/>
      <c r="B216" s="13"/>
      <c r="C216" s="10"/>
      <c r="D216" s="5"/>
      <c r="E216" s="40"/>
      <c r="F216" s="52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5"/>
      <c r="C217" s="7"/>
      <c r="D217" s="16" t="s">
        <v>30</v>
      </c>
      <c r="E217" s="8"/>
      <c r="F217" s="72">
        <f>SUM(F208:F216)</f>
        <v>0</v>
      </c>
      <c r="G217" s="17">
        <f t="shared" ref="G217:J217" si="82">SUM(G208:G216)</f>
        <v>0</v>
      </c>
      <c r="H217" s="17">
        <f t="shared" si="82"/>
        <v>0</v>
      </c>
      <c r="I217" s="17">
        <f t="shared" si="82"/>
        <v>0</v>
      </c>
      <c r="J217" s="17">
        <f t="shared" si="82"/>
        <v>0</v>
      </c>
      <c r="K217" s="23"/>
      <c r="L217" s="17">
        <f t="shared" ref="L217" si="83">SUM(L208:L216)</f>
        <v>0</v>
      </c>
    </row>
    <row r="218" spans="1:12" ht="14.4" x14ac:dyDescent="0.25">
      <c r="A218" s="27">
        <f>A198</f>
        <v>2</v>
      </c>
      <c r="B218" s="28">
        <f>B198</f>
        <v>5</v>
      </c>
      <c r="C218" s="88" t="s">
        <v>4</v>
      </c>
      <c r="D218" s="89"/>
      <c r="E218" s="29"/>
      <c r="F218" s="73">
        <f>F207+F217</f>
        <v>555</v>
      </c>
      <c r="G218" s="30">
        <f t="shared" ref="G218" si="84">G207+G217</f>
        <v>18.829999999999998</v>
      </c>
      <c r="H218" s="30">
        <f t="shared" ref="H218" si="85">H207+H217</f>
        <v>18.850000000000001</v>
      </c>
      <c r="I218" s="30">
        <f t="shared" ref="I218" si="86">I207+I217</f>
        <v>56.54</v>
      </c>
      <c r="J218" s="30">
        <f t="shared" ref="J218:L218" si="87">J207+J217</f>
        <v>474.5</v>
      </c>
      <c r="K218" s="30"/>
      <c r="L218" s="30">
        <f t="shared" si="87"/>
        <v>57.05</v>
      </c>
    </row>
    <row r="219" spans="1:12" x14ac:dyDescent="0.25">
      <c r="A219" s="25"/>
      <c r="B219" s="26"/>
      <c r="C219" s="90" t="s">
        <v>5</v>
      </c>
      <c r="D219" s="90"/>
      <c r="E219" s="90"/>
      <c r="F219" s="74">
        <f>(F26+F47+F68+F90+F112+F134+F155+F176+F197+F218)/(IF(F26=0,0,1)+IF(F47=0,0,1)+IF(F68=0,0,1)+IF(F90=0,0,1)+IF(F112=0,0,1)+IF(F134=0,0,1)+IF(F155=0,0,1)+IF(F176=0,0,1)+IF(F197=0,0,1)+IF(F218=0,0,1))</f>
        <v>575</v>
      </c>
      <c r="G219" s="32">
        <f>(G26+G47+G68+G90+G112+G134+G155+G176+G197+G218)/(IF(G26=0,0,1)+IF(G47=0,0,1)+IF(G68=0,0,1)+IF(G90=0,0,1)+IF(G112=0,0,1)+IF(G134=0,0,1)+IF(G155=0,0,1)+IF(G176=0,0,1)+IF(G197=0,0,1)+IF(G218=0,0,1))</f>
        <v>18.131</v>
      </c>
      <c r="H219" s="32">
        <f>(H26+H47+H68+H90+H112+H134+H155+H176+H197+H218)/(IF(H26=0,0,1)+IF(H47=0,0,1)+IF(H68=0,0,1)+IF(H90=0,0,1)+IF(H112=0,0,1)+IF(H134=0,0,1)+IF(H155=0,0,1)+IF(H176=0,0,1)+IF(H197=0,0,1)+IF(H218=0,0,1))</f>
        <v>18.777000000000001</v>
      </c>
      <c r="I219" s="32">
        <f>(I26+I47+I68+I90+I112+I134+I155+I176+I197+I218)/(IF(I26=0,0,1)+IF(I47=0,0,1)+IF(I68=0,0,1)+IF(I90=0,0,1)+IF(I112=0,0,1)+IF(I134=0,0,1)+IF(I155=0,0,1)+IF(I176=0,0,1)+IF(I197=0,0,1)+IF(I218=0,0,1))</f>
        <v>65.683999999999997</v>
      </c>
      <c r="J219" s="32">
        <f>(J26+J47+J68+J90+J112+J134+J155+J176+J197+J218)/(IF(J26=0,0,1)+IF(J47=0,0,1)+IF(J68=0,0,1)+IF(J90=0,0,1)+IF(J112=0,0,1)+IF(J134=0,0,1)+IF(J155=0,0,1)+IF(J176=0,0,1)+IF(J197=0,0,1)+IF(J218=0,0,1))</f>
        <v>527.60500000000013</v>
      </c>
      <c r="K219" s="32"/>
      <c r="L219" s="32">
        <f>(L26+L47+L68+L90+L112+L134+L155+L176+L197+L218)/(IF(L26=0,0,1)+IF(L47=0,0,1)+IF(L68=0,0,1)+IF(L90=0,0,1)+IF(L112=0,0,1)+IF(L134=0,0,1)+IF(L155=0,0,1)+IF(L176=0,0,1)+IF(L197=0,0,1)+IF(L218=0,0,1))</f>
        <v>75.158999999999992</v>
      </c>
    </row>
  </sheetData>
  <mergeCells count="14">
    <mergeCell ref="C1:E1"/>
    <mergeCell ref="H1:K1"/>
    <mergeCell ref="H2:K2"/>
    <mergeCell ref="C47:D47"/>
    <mergeCell ref="C68:D68"/>
    <mergeCell ref="C90:D90"/>
    <mergeCell ref="C112:D112"/>
    <mergeCell ref="C26:D26"/>
    <mergeCell ref="C219:E219"/>
    <mergeCell ref="C218:D218"/>
    <mergeCell ref="C134:D134"/>
    <mergeCell ref="C155:D155"/>
    <mergeCell ref="C176:D176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Жунина Елена Викторовна (МКОУ СОШ п. Лесной)</cp:lastModifiedBy>
  <dcterms:created xsi:type="dcterms:W3CDTF">2022-05-16T14:23:56Z</dcterms:created>
  <dcterms:modified xsi:type="dcterms:W3CDTF">2025-02-07T05:27:56Z</dcterms:modified>
</cp:coreProperties>
</file>