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нцелярия\Desktop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18" i="1" l="1"/>
  <c r="A218" i="1"/>
  <c r="L217" i="1"/>
  <c r="J217" i="1"/>
  <c r="I217" i="1"/>
  <c r="H217" i="1"/>
  <c r="G217" i="1"/>
  <c r="F217" i="1"/>
  <c r="B208" i="1"/>
  <c r="A208" i="1"/>
  <c r="L207" i="1"/>
  <c r="L218" i="1" s="1"/>
  <c r="J207" i="1"/>
  <c r="J218" i="1" s="1"/>
  <c r="I207" i="1"/>
  <c r="H207" i="1"/>
  <c r="H218" i="1" s="1"/>
  <c r="G207" i="1"/>
  <c r="G218" i="1" s="1"/>
  <c r="F207" i="1"/>
  <c r="F218" i="1" s="1"/>
  <c r="B197" i="1"/>
  <c r="A197" i="1"/>
  <c r="L196" i="1"/>
  <c r="J196" i="1"/>
  <c r="I196" i="1"/>
  <c r="H196" i="1"/>
  <c r="G196" i="1"/>
  <c r="F196" i="1"/>
  <c r="B187" i="1"/>
  <c r="A187" i="1"/>
  <c r="L186" i="1"/>
  <c r="J186" i="1"/>
  <c r="J197" i="1" s="1"/>
  <c r="I186" i="1"/>
  <c r="I197" i="1" s="1"/>
  <c r="H186" i="1"/>
  <c r="H197" i="1" s="1"/>
  <c r="G186" i="1"/>
  <c r="F186" i="1"/>
  <c r="F197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5" i="1"/>
  <c r="A155" i="1"/>
  <c r="L154" i="1"/>
  <c r="J154" i="1"/>
  <c r="I154" i="1"/>
  <c r="H154" i="1"/>
  <c r="G154" i="1"/>
  <c r="F154" i="1"/>
  <c r="B145" i="1"/>
  <c r="A145" i="1"/>
  <c r="L144" i="1"/>
  <c r="L155" i="1" s="1"/>
  <c r="J144" i="1"/>
  <c r="J155" i="1" s="1"/>
  <c r="I144" i="1"/>
  <c r="I155" i="1" s="1"/>
  <c r="H144" i="1"/>
  <c r="H155" i="1" s="1"/>
  <c r="G144" i="1"/>
  <c r="G155" i="1" s="1"/>
  <c r="F144" i="1"/>
  <c r="F155" i="1" s="1"/>
  <c r="B134" i="1"/>
  <c r="A134" i="1"/>
  <c r="L133" i="1"/>
  <c r="J133" i="1"/>
  <c r="I133" i="1"/>
  <c r="H133" i="1"/>
  <c r="G133" i="1"/>
  <c r="F133" i="1"/>
  <c r="B124" i="1"/>
  <c r="A124" i="1"/>
  <c r="L123" i="1"/>
  <c r="L134" i="1" s="1"/>
  <c r="J123" i="1"/>
  <c r="J134" i="1" s="1"/>
  <c r="I123" i="1"/>
  <c r="I134" i="1" s="1"/>
  <c r="H123" i="1"/>
  <c r="H134" i="1" s="1"/>
  <c r="G123" i="1"/>
  <c r="G134" i="1" s="1"/>
  <c r="F123" i="1"/>
  <c r="F134" i="1" s="1"/>
  <c r="B112" i="1"/>
  <c r="A112" i="1"/>
  <c r="L111" i="1"/>
  <c r="J111" i="1"/>
  <c r="I111" i="1"/>
  <c r="H111" i="1"/>
  <c r="G111" i="1"/>
  <c r="F111" i="1"/>
  <c r="B102" i="1"/>
  <c r="A102" i="1"/>
  <c r="L101" i="1"/>
  <c r="J101" i="1"/>
  <c r="J112" i="1" s="1"/>
  <c r="I101" i="1"/>
  <c r="H101" i="1"/>
  <c r="H112" i="1" s="1"/>
  <c r="G101" i="1"/>
  <c r="G112" i="1" s="1"/>
  <c r="F101" i="1"/>
  <c r="F112" i="1" s="1"/>
  <c r="B90" i="1"/>
  <c r="A90" i="1"/>
  <c r="L89" i="1"/>
  <c r="J89" i="1"/>
  <c r="I89" i="1"/>
  <c r="H89" i="1"/>
  <c r="G89" i="1"/>
  <c r="F89" i="1"/>
  <c r="B80" i="1"/>
  <c r="A80" i="1"/>
  <c r="L79" i="1"/>
  <c r="L90" i="1" s="1"/>
  <c r="J79" i="1"/>
  <c r="J90" i="1" s="1"/>
  <c r="I79" i="1"/>
  <c r="H79" i="1"/>
  <c r="H90" i="1" s="1"/>
  <c r="G79" i="1"/>
  <c r="G90" i="1" s="1"/>
  <c r="F79" i="1"/>
  <c r="F90" i="1" s="1"/>
  <c r="B68" i="1"/>
  <c r="A68" i="1"/>
  <c r="L67" i="1"/>
  <c r="J67" i="1"/>
  <c r="I67" i="1"/>
  <c r="H67" i="1"/>
  <c r="G67" i="1"/>
  <c r="F67" i="1"/>
  <c r="B58" i="1"/>
  <c r="A58" i="1"/>
  <c r="L57" i="1"/>
  <c r="L68" i="1" s="1"/>
  <c r="J57" i="1"/>
  <c r="J68" i="1" s="1"/>
  <c r="I57" i="1"/>
  <c r="I68" i="1" s="1"/>
  <c r="H57" i="1"/>
  <c r="H68" i="1" s="1"/>
  <c r="G57" i="1"/>
  <c r="F57" i="1"/>
  <c r="F68" i="1" s="1"/>
  <c r="B47" i="1"/>
  <c r="A47" i="1"/>
  <c r="L46" i="1"/>
  <c r="J46" i="1"/>
  <c r="I46" i="1"/>
  <c r="H46" i="1"/>
  <c r="G46" i="1"/>
  <c r="F46" i="1"/>
  <c r="B37" i="1"/>
  <c r="A37" i="1"/>
  <c r="L36" i="1"/>
  <c r="L47" i="1" s="1"/>
  <c r="J36" i="1"/>
  <c r="J47" i="1" s="1"/>
  <c r="I36" i="1"/>
  <c r="I47" i="1" s="1"/>
  <c r="H36" i="1"/>
  <c r="G36" i="1"/>
  <c r="G47" i="1" s="1"/>
  <c r="F36" i="1"/>
  <c r="F47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J15" i="1"/>
  <c r="J26" i="1" s="1"/>
  <c r="I15" i="1"/>
  <c r="I26" i="1" s="1"/>
  <c r="H15" i="1"/>
  <c r="H26" i="1" s="1"/>
  <c r="G15" i="1"/>
  <c r="G26" i="1" s="1"/>
  <c r="F15" i="1"/>
  <c r="F26" i="1" s="1"/>
  <c r="L197" i="1" l="1"/>
  <c r="H47" i="1"/>
  <c r="H219" i="1" s="1"/>
  <c r="I112" i="1"/>
  <c r="L176" i="1"/>
  <c r="I218" i="1"/>
  <c r="G197" i="1"/>
  <c r="I90" i="1"/>
  <c r="G68" i="1"/>
  <c r="L112" i="1"/>
  <c r="F219" i="1"/>
  <c r="J219" i="1"/>
  <c r="L219" i="1" l="1"/>
  <c r="I219" i="1"/>
  <c r="G219" i="1"/>
</calcChain>
</file>

<file path=xl/sharedStrings.xml><?xml version="1.0" encoding="utf-8"?>
<sst xmlns="http://schemas.openxmlformats.org/spreadsheetml/2006/main" count="280" uniqueCount="85">
  <si>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</si>
  <si>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</si>
  <si>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</si>
  <si>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</si>
  <si>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</si>
  <si>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</si>
  <si>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</si>
  <si>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</si>
  <si>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</si>
  <si>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</si>
  <si>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</si>
  <si>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</si>
  <si>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</si>
  <si>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</si>
  <si>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</si>
  <si>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</si>
  <si>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</si>
  <si>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</si>
  <si>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</si>
  <si>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</si>
  <si>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</si>
  <si>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</si>
  <si>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</si>
  <si>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</si>
  <si>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</si>
  <si>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</si>
  <si>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</si>
  <si>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</si>
  <si>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</si>
  <si>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</si>
  <si>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</si>
  <si>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</si>
  <si>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</si>
  <si>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</si>
  <si>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</si>
  <si>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</si>
  <si>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</si>
  <si>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</si>
  <si>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 п. Лесной Верхнекамского района Кировской области</t>
  </si>
  <si>
    <t>Директор МКОК СОШ п. Лесной</t>
  </si>
  <si>
    <t>Коркин А.А.</t>
  </si>
  <si>
    <t>соус</t>
  </si>
  <si>
    <t>Салат "Школьный"</t>
  </si>
  <si>
    <t>Курица тушенная в сметанном соусе</t>
  </si>
  <si>
    <t>Макаронные изделия отварные</t>
  </si>
  <si>
    <t>Чай с лимоном и сахаром</t>
  </si>
  <si>
    <t xml:space="preserve">хлеб </t>
  </si>
  <si>
    <t>Хлеб пшеничный</t>
  </si>
  <si>
    <t>Хлеб дарницкий</t>
  </si>
  <si>
    <t>Тефтели из говядины с рисом</t>
  </si>
  <si>
    <t>Компот из свежих яблок</t>
  </si>
  <si>
    <t>Нарезка из свежего помидора</t>
  </si>
  <si>
    <t>Котлета рыбная</t>
  </si>
  <si>
    <t>Картофельное пюре</t>
  </si>
  <si>
    <t>Чай с сахаром</t>
  </si>
  <si>
    <t>Масло сливочное</t>
  </si>
  <si>
    <t>Нарезка из свежих огурцов</t>
  </si>
  <si>
    <t>Котлета рубленная из птицы</t>
  </si>
  <si>
    <t>Соус томатный</t>
  </si>
  <si>
    <t>Каша рисовая рассыпчатая</t>
  </si>
  <si>
    <t>Компот из кураги</t>
  </si>
  <si>
    <t>Зразы "Школьные"</t>
  </si>
  <si>
    <t>Салат из моркови</t>
  </si>
  <si>
    <t>Напиток из плодов шиповника</t>
  </si>
  <si>
    <t>Салат витаминный</t>
  </si>
  <si>
    <t>Биточки из говядины</t>
  </si>
  <si>
    <t>Салат с сыром</t>
  </si>
  <si>
    <t>Рыба, тушенная в томате с овощами</t>
  </si>
  <si>
    <t>Каша гречневая рассыпчатая</t>
  </si>
  <si>
    <t>Фрикадельки из говядины, тушенные в соусе</t>
  </si>
  <si>
    <t>Кофейный напиток на молоке</t>
  </si>
  <si>
    <t>Компот из смеси сухофруктов</t>
  </si>
  <si>
    <t>Яблоко</t>
  </si>
  <si>
    <t>Винегрет овощной</t>
  </si>
  <si>
    <t>Банан</t>
  </si>
  <si>
    <t>Яйцо варенное с кукурузой консервированной</t>
  </si>
  <si>
    <t>307/311</t>
  </si>
  <si>
    <t>Соус сметанный стоматом</t>
  </si>
  <si>
    <t>Соус сметанный с томатом</t>
  </si>
  <si>
    <t>Компот из свежих груш</t>
  </si>
  <si>
    <t>Груша свежая</t>
  </si>
  <si>
    <t>Какао с молоком</t>
  </si>
  <si>
    <t>Мандарин</t>
  </si>
  <si>
    <t>Плов из курицы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</si>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</sst>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2" borderId="4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4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/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2" fontId="13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2" fontId="13" fillId="2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7" sqref="E27:L2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6.710937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9" t="s">
        <v>38</v>
      </c>
      <c r="D1" s="70"/>
      <c r="E1" s="70"/>
      <c r="F1" s="12" t="s">
        <v>16</v>
      </c>
      <c r="G1" s="2" t="s">
        <v>17</v>
      </c>
      <c r="H1" s="71" t="s">
        <v>39</v>
      </c>
      <c r="I1" s="71"/>
      <c r="J1" s="71"/>
      <c r="K1" s="71"/>
    </row>
    <row r="2" spans="1:12" ht="18" x14ac:dyDescent="0.2">
      <c r="A2" s="35" t="s">
        <v>6</v>
      </c>
      <c r="C2" s="2"/>
      <c r="G2" s="2" t="s">
        <v>18</v>
      </c>
      <c r="H2" s="71" t="s">
        <v>40</v>
      </c>
      <c r="I2" s="71"/>
      <c r="J2" s="71"/>
      <c r="K2" s="7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25</v>
      </c>
      <c r="E6" s="39" t="s">
        <v>42</v>
      </c>
      <c r="F6" s="40">
        <v>60</v>
      </c>
      <c r="G6" s="40">
        <v>0.97</v>
      </c>
      <c r="H6" s="56">
        <v>4.4000000000000004</v>
      </c>
      <c r="I6" s="40">
        <v>3.98</v>
      </c>
      <c r="J6" s="56">
        <v>59.7</v>
      </c>
      <c r="K6" s="62">
        <v>32</v>
      </c>
      <c r="L6" s="40">
        <v>10.44</v>
      </c>
    </row>
    <row r="7" spans="1:12" ht="15" x14ac:dyDescent="0.25">
      <c r="A7" s="23"/>
      <c r="B7" s="15"/>
      <c r="C7" s="11"/>
      <c r="D7" s="7" t="s">
        <v>21</v>
      </c>
      <c r="E7" s="51" t="s">
        <v>43</v>
      </c>
      <c r="F7" s="52">
        <v>100</v>
      </c>
      <c r="G7" s="52">
        <v>12.75</v>
      </c>
      <c r="H7" s="52">
        <v>22.45</v>
      </c>
      <c r="I7" s="55">
        <v>1.4</v>
      </c>
      <c r="J7" s="52">
        <v>258.33999999999997</v>
      </c>
      <c r="K7" s="53">
        <v>306</v>
      </c>
      <c r="L7" s="55">
        <v>40.83</v>
      </c>
    </row>
    <row r="8" spans="1:12" ht="15" x14ac:dyDescent="0.25">
      <c r="A8" s="23"/>
      <c r="B8" s="15"/>
      <c r="C8" s="11"/>
      <c r="D8" s="7" t="s">
        <v>28</v>
      </c>
      <c r="E8" s="51" t="s">
        <v>44</v>
      </c>
      <c r="F8" s="52">
        <v>150</v>
      </c>
      <c r="G8" s="55">
        <v>5.5</v>
      </c>
      <c r="H8" s="52">
        <v>4.16</v>
      </c>
      <c r="I8" s="55">
        <v>33.299999999999997</v>
      </c>
      <c r="J8" s="55">
        <v>195.8</v>
      </c>
      <c r="K8" s="53">
        <v>202</v>
      </c>
      <c r="L8" s="52">
        <v>8.98</v>
      </c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22</v>
      </c>
      <c r="E10" s="42" t="s">
        <v>45</v>
      </c>
      <c r="F10" s="43">
        <v>200</v>
      </c>
      <c r="G10" s="54">
        <v>0.2</v>
      </c>
      <c r="H10" s="43">
        <v>0.04</v>
      </c>
      <c r="I10" s="54">
        <v>10.199999999999999</v>
      </c>
      <c r="J10" s="54">
        <v>41</v>
      </c>
      <c r="K10" s="44">
        <v>270</v>
      </c>
      <c r="L10" s="43">
        <v>3.36</v>
      </c>
    </row>
    <row r="11" spans="1:12" ht="15" x14ac:dyDescent="0.25">
      <c r="A11" s="23"/>
      <c r="B11" s="15"/>
      <c r="C11" s="11"/>
      <c r="D11" s="7" t="s">
        <v>46</v>
      </c>
      <c r="E11" s="42" t="s">
        <v>47</v>
      </c>
      <c r="F11" s="43">
        <v>25</v>
      </c>
      <c r="G11" s="54">
        <v>2</v>
      </c>
      <c r="H11" s="54">
        <v>1</v>
      </c>
      <c r="I11" s="54">
        <v>13</v>
      </c>
      <c r="J11" s="54">
        <v>69</v>
      </c>
      <c r="K11" s="44"/>
      <c r="L11" s="54">
        <v>1.97</v>
      </c>
    </row>
    <row r="12" spans="1:12" ht="15" x14ac:dyDescent="0.25">
      <c r="A12" s="23"/>
      <c r="B12" s="15"/>
      <c r="C12" s="11"/>
      <c r="D12" s="7" t="s">
        <v>46</v>
      </c>
      <c r="E12" s="42" t="s">
        <v>48</v>
      </c>
      <c r="F12" s="43">
        <v>30</v>
      </c>
      <c r="G12" s="43">
        <v>1.97</v>
      </c>
      <c r="H12" s="43">
        <v>0.37</v>
      </c>
      <c r="I12" s="43">
        <v>10.44</v>
      </c>
      <c r="J12" s="54">
        <v>49.2</v>
      </c>
      <c r="K12" s="44"/>
      <c r="L12" s="43">
        <v>1.77</v>
      </c>
    </row>
    <row r="13" spans="1:12" ht="15" x14ac:dyDescent="0.25">
      <c r="A13" s="23"/>
      <c r="B13" s="15"/>
      <c r="C13" s="11"/>
      <c r="D13" s="6"/>
      <c r="E13" s="64" t="s">
        <v>72</v>
      </c>
      <c r="F13" s="65">
        <v>100</v>
      </c>
      <c r="G13" s="66">
        <v>0.4</v>
      </c>
      <c r="H13" s="67">
        <v>0.4</v>
      </c>
      <c r="I13" s="66">
        <v>9.8000000000000007</v>
      </c>
      <c r="J13" s="66">
        <v>47</v>
      </c>
      <c r="K13" s="68">
        <v>299</v>
      </c>
      <c r="L13" s="65">
        <v>13.5</v>
      </c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32</v>
      </c>
      <c r="E15" s="9"/>
      <c r="F15" s="19">
        <f>SUM(F6:F14)</f>
        <v>665</v>
      </c>
      <c r="G15" s="19">
        <f>SUM(G6:G14)</f>
        <v>23.789999999999996</v>
      </c>
      <c r="H15" s="19">
        <f>SUM(H6:H14)</f>
        <v>32.819999999999993</v>
      </c>
      <c r="I15" s="19">
        <f>SUM(I6:I14)</f>
        <v>82.11999999999999</v>
      </c>
      <c r="J15" s="19">
        <f>SUM(J6:J14)</f>
        <v>720.04</v>
      </c>
      <c r="K15" s="25"/>
      <c r="L15" s="19">
        <f>SUM(L6:L14)</f>
        <v>80.849999999999994</v>
      </c>
    </row>
    <row r="16" spans="1:12" ht="15" x14ac:dyDescent="0.25">
      <c r="A16" s="26">
        <f>A6</f>
        <v>1</v>
      </c>
      <c r="B16" s="13">
        <f>B6</f>
        <v>1</v>
      </c>
      <c r="C16" s="10" t="s">
        <v>24</v>
      </c>
      <c r="D16" s="7" t="s">
        <v>25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28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30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31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4"/>
      <c r="B25" s="17"/>
      <c r="C25" s="8"/>
      <c r="D25" s="18" t="s">
        <v>32</v>
      </c>
      <c r="E25" s="9"/>
      <c r="F25" s="19">
        <f>SUM(F16:F24)</f>
        <v>0</v>
      </c>
      <c r="G25" s="19">
        <f t="shared" ref="G25:J25" si="0">SUM(G16:G24)</f>
        <v>0</v>
      </c>
      <c r="H25" s="19">
        <f t="shared" si="0"/>
        <v>0</v>
      </c>
      <c r="I25" s="19">
        <f t="shared" si="0"/>
        <v>0</v>
      </c>
      <c r="J25" s="19">
        <f t="shared" si="0"/>
        <v>0</v>
      </c>
      <c r="K25" s="25"/>
      <c r="L25" s="19">
        <f t="shared" ref="L25" si="1">SUM(L16:L24)</f>
        <v>0</v>
      </c>
    </row>
    <row r="26" spans="1:12" ht="15.75" thickBot="1" x14ac:dyDescent="0.25">
      <c r="A26" s="29">
        <f>A6</f>
        <v>1</v>
      </c>
      <c r="B26" s="30">
        <f>B6</f>
        <v>1</v>
      </c>
      <c r="C26" s="72" t="s">
        <v>4</v>
      </c>
      <c r="D26" s="73"/>
      <c r="E26" s="31"/>
      <c r="F26" s="32">
        <f>F15+F25</f>
        <v>665</v>
      </c>
      <c r="G26" s="32">
        <f t="shared" ref="G26:J26" si="2">G15+G25</f>
        <v>23.789999999999996</v>
      </c>
      <c r="H26" s="32">
        <f t="shared" si="2"/>
        <v>32.819999999999993</v>
      </c>
      <c r="I26" s="32">
        <f t="shared" si="2"/>
        <v>82.11999999999999</v>
      </c>
      <c r="J26" s="32">
        <f t="shared" si="2"/>
        <v>720.04</v>
      </c>
      <c r="K26" s="32"/>
      <c r="L26" s="32">
        <f t="shared" ref="L26" si="3">L15+L25</f>
        <v>80.849999999999994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25</v>
      </c>
      <c r="E27" s="75" t="s">
        <v>73</v>
      </c>
      <c r="F27" s="76">
        <v>60</v>
      </c>
      <c r="G27" s="76">
        <v>0.75</v>
      </c>
      <c r="H27" s="77">
        <v>1.35</v>
      </c>
      <c r="I27" s="77">
        <v>4.3499999999999996</v>
      </c>
      <c r="J27" s="76">
        <v>33</v>
      </c>
      <c r="K27" s="62">
        <v>40</v>
      </c>
      <c r="L27" s="76">
        <v>7.75</v>
      </c>
    </row>
    <row r="28" spans="1:12" ht="15" x14ac:dyDescent="0.25">
      <c r="A28" s="14"/>
      <c r="B28" s="15"/>
      <c r="C28" s="11"/>
      <c r="D28" s="7" t="s">
        <v>21</v>
      </c>
      <c r="E28" s="51" t="s">
        <v>49</v>
      </c>
      <c r="F28" s="52">
        <v>100</v>
      </c>
      <c r="G28" s="52">
        <v>13.25</v>
      </c>
      <c r="H28" s="55">
        <v>22</v>
      </c>
      <c r="I28" s="52">
        <v>17.25</v>
      </c>
      <c r="J28" s="55">
        <v>320</v>
      </c>
      <c r="K28" s="53">
        <v>107</v>
      </c>
      <c r="L28" s="55">
        <v>63.89</v>
      </c>
    </row>
    <row r="29" spans="1:12" ht="15" x14ac:dyDescent="0.25">
      <c r="A29" s="14"/>
      <c r="B29" s="15"/>
      <c r="C29" s="11"/>
      <c r="D29" s="7" t="s">
        <v>28</v>
      </c>
      <c r="E29" s="58" t="s">
        <v>59</v>
      </c>
      <c r="F29" s="52">
        <v>150</v>
      </c>
      <c r="G29" s="55">
        <v>3.6</v>
      </c>
      <c r="H29" s="55">
        <v>3.5</v>
      </c>
      <c r="I29" s="55">
        <v>37.6</v>
      </c>
      <c r="J29" s="55">
        <v>200.8</v>
      </c>
      <c r="K29" s="53">
        <v>165</v>
      </c>
      <c r="L29" s="52">
        <v>12.35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7" t="s">
        <v>22</v>
      </c>
      <c r="E31" s="42" t="s">
        <v>50</v>
      </c>
      <c r="F31" s="43">
        <v>200</v>
      </c>
      <c r="G31" s="54">
        <v>0.2</v>
      </c>
      <c r="H31" s="54">
        <v>0.1</v>
      </c>
      <c r="I31" s="43">
        <v>17.2</v>
      </c>
      <c r="J31" s="54">
        <v>68</v>
      </c>
      <c r="K31" s="44">
        <v>279</v>
      </c>
      <c r="L31" s="43">
        <v>5.16</v>
      </c>
    </row>
    <row r="32" spans="1:12" ht="15" x14ac:dyDescent="0.25">
      <c r="A32" s="14"/>
      <c r="B32" s="15"/>
      <c r="C32" s="11"/>
      <c r="D32" s="7" t="s">
        <v>23</v>
      </c>
      <c r="E32" s="42" t="s">
        <v>47</v>
      </c>
      <c r="F32" s="43">
        <v>25</v>
      </c>
      <c r="G32" s="54">
        <v>2</v>
      </c>
      <c r="H32" s="54">
        <v>1</v>
      </c>
      <c r="I32" s="54">
        <v>13</v>
      </c>
      <c r="J32" s="54">
        <v>69</v>
      </c>
      <c r="K32" s="44"/>
      <c r="L32" s="54">
        <v>1.97</v>
      </c>
    </row>
    <row r="33" spans="1:12" ht="15" x14ac:dyDescent="0.25">
      <c r="A33" s="14"/>
      <c r="B33" s="15"/>
      <c r="C33" s="11"/>
      <c r="D33" s="7" t="s">
        <v>23</v>
      </c>
      <c r="E33" s="42" t="s">
        <v>48</v>
      </c>
      <c r="F33" s="43">
        <v>30</v>
      </c>
      <c r="G33" s="43">
        <v>1.97</v>
      </c>
      <c r="H33" s="43">
        <v>0.37</v>
      </c>
      <c r="I33" s="43">
        <v>10.44</v>
      </c>
      <c r="J33" s="54">
        <v>49.2</v>
      </c>
      <c r="K33" s="44"/>
      <c r="L33" s="43">
        <v>1.77</v>
      </c>
    </row>
    <row r="34" spans="1:12" ht="15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6"/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6"/>
      <c r="B36" s="17"/>
      <c r="C36" s="8"/>
      <c r="D36" s="18" t="s">
        <v>32</v>
      </c>
      <c r="E36" s="9"/>
      <c r="F36" s="19">
        <f>SUM(F27:F35)</f>
        <v>565</v>
      </c>
      <c r="G36" s="19">
        <f t="shared" ref="G36" si="4">SUM(G27:G35)</f>
        <v>21.77</v>
      </c>
      <c r="H36" s="19">
        <f t="shared" ref="H36" si="5">SUM(H27:H35)</f>
        <v>28.320000000000004</v>
      </c>
      <c r="I36" s="19">
        <f t="shared" ref="I36" si="6">SUM(I27:I35)</f>
        <v>99.84</v>
      </c>
      <c r="J36" s="19">
        <f t="shared" ref="J36:L36" si="7">SUM(J27:J35)</f>
        <v>740</v>
      </c>
      <c r="K36" s="25"/>
      <c r="L36" s="19">
        <f t="shared" si="7"/>
        <v>92.889999999999986</v>
      </c>
    </row>
    <row r="37" spans="1:12" ht="15" x14ac:dyDescent="0.25">
      <c r="A37" s="13">
        <f>A27</f>
        <v>1</v>
      </c>
      <c r="B37" s="13">
        <f>B27</f>
        <v>2</v>
      </c>
      <c r="C37" s="10" t="s">
        <v>24</v>
      </c>
      <c r="D37" s="7" t="s">
        <v>25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26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27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28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7" t="s">
        <v>29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7" t="s">
        <v>30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7" t="s">
        <v>31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4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16"/>
      <c r="B46" s="17"/>
      <c r="C46" s="8"/>
      <c r="D46" s="18" t="s">
        <v>32</v>
      </c>
      <c r="E46" s="9"/>
      <c r="F46" s="19">
        <f>SUM(F37:F45)</f>
        <v>0</v>
      </c>
      <c r="G46" s="19">
        <f t="shared" ref="G46" si="8">SUM(G37:G45)</f>
        <v>0</v>
      </c>
      <c r="H46" s="19">
        <f t="shared" ref="H46" si="9">SUM(H37:H45)</f>
        <v>0</v>
      </c>
      <c r="I46" s="19">
        <f t="shared" ref="I46" si="10">SUM(I37:I45)</f>
        <v>0</v>
      </c>
      <c r="J46" s="19">
        <f t="shared" ref="J46:L46" si="11">SUM(J37:J45)</f>
        <v>0</v>
      </c>
      <c r="K46" s="25"/>
      <c r="L46" s="19">
        <f t="shared" si="11"/>
        <v>0</v>
      </c>
    </row>
    <row r="47" spans="1:12" ht="15.75" customHeight="1" x14ac:dyDescent="0.2">
      <c r="A47" s="33">
        <f>A27</f>
        <v>1</v>
      </c>
      <c r="B47" s="33">
        <f>B27</f>
        <v>2</v>
      </c>
      <c r="C47" s="72" t="s">
        <v>4</v>
      </c>
      <c r="D47" s="73"/>
      <c r="E47" s="31"/>
      <c r="F47" s="32">
        <f>F36+F46</f>
        <v>565</v>
      </c>
      <c r="G47" s="32">
        <f t="shared" ref="G47" si="12">G36+G46</f>
        <v>21.77</v>
      </c>
      <c r="H47" s="32">
        <f t="shared" ref="H47" si="13">H36+H46</f>
        <v>28.320000000000004</v>
      </c>
      <c r="I47" s="32">
        <f t="shared" ref="I47" si="14">I36+I46</f>
        <v>99.84</v>
      </c>
      <c r="J47" s="32">
        <f t="shared" ref="J47:L47" si="15">J36+J46</f>
        <v>740</v>
      </c>
      <c r="K47" s="32"/>
      <c r="L47" s="32">
        <f t="shared" si="15"/>
        <v>92.889999999999986</v>
      </c>
    </row>
    <row r="48" spans="1:12" ht="15" x14ac:dyDescent="0.25">
      <c r="A48" s="20">
        <v>1</v>
      </c>
      <c r="B48" s="21">
        <v>3</v>
      </c>
      <c r="C48" s="22" t="s">
        <v>20</v>
      </c>
      <c r="D48" s="5" t="s">
        <v>25</v>
      </c>
      <c r="E48" s="39" t="s">
        <v>51</v>
      </c>
      <c r="F48" s="40">
        <v>60</v>
      </c>
      <c r="G48" s="40">
        <v>0.66</v>
      </c>
      <c r="H48" s="40">
        <v>0.12</v>
      </c>
      <c r="I48" s="40">
        <v>2.2799999999999998</v>
      </c>
      <c r="J48" s="56">
        <v>14.4</v>
      </c>
      <c r="K48" s="41">
        <v>296</v>
      </c>
      <c r="L48" s="56">
        <v>16.38</v>
      </c>
    </row>
    <row r="49" spans="1:12" ht="15" x14ac:dyDescent="0.25">
      <c r="A49" s="23"/>
      <c r="B49" s="15"/>
      <c r="C49" s="11"/>
      <c r="D49" s="7" t="s">
        <v>21</v>
      </c>
      <c r="E49" s="51" t="s">
        <v>52</v>
      </c>
      <c r="F49" s="52">
        <v>100</v>
      </c>
      <c r="G49" s="52">
        <v>16.12</v>
      </c>
      <c r="H49" s="52">
        <v>17.75</v>
      </c>
      <c r="I49" s="52">
        <v>12.87</v>
      </c>
      <c r="J49" s="55">
        <v>277.5</v>
      </c>
      <c r="K49" s="53">
        <v>83</v>
      </c>
      <c r="L49" s="55">
        <v>19.010000000000002</v>
      </c>
    </row>
    <row r="50" spans="1:12" ht="15" x14ac:dyDescent="0.25">
      <c r="A50" s="23"/>
      <c r="B50" s="15"/>
      <c r="C50" s="11"/>
      <c r="D50" s="7" t="s">
        <v>28</v>
      </c>
      <c r="E50" s="51" t="s">
        <v>53</v>
      </c>
      <c r="F50" s="52">
        <v>150</v>
      </c>
      <c r="G50" s="52">
        <v>3.08</v>
      </c>
      <c r="H50" s="52">
        <v>5.25</v>
      </c>
      <c r="I50" s="55">
        <v>19.5</v>
      </c>
      <c r="J50" s="55">
        <v>140</v>
      </c>
      <c r="K50" s="53">
        <v>131</v>
      </c>
      <c r="L50" s="52">
        <v>23.15</v>
      </c>
    </row>
    <row r="51" spans="1:12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22</v>
      </c>
      <c r="E52" s="42" t="s">
        <v>54</v>
      </c>
      <c r="F52" s="43">
        <v>200</v>
      </c>
      <c r="G52" s="54">
        <v>0.1</v>
      </c>
      <c r="H52" s="43">
        <v>0.03</v>
      </c>
      <c r="I52" s="54">
        <v>9.9</v>
      </c>
      <c r="J52" s="54">
        <v>35</v>
      </c>
      <c r="K52" s="44">
        <v>268</v>
      </c>
      <c r="L52" s="43">
        <v>1.55</v>
      </c>
    </row>
    <row r="53" spans="1:12" ht="15" x14ac:dyDescent="0.25">
      <c r="A53" s="23"/>
      <c r="B53" s="15"/>
      <c r="C53" s="11"/>
      <c r="D53" s="7" t="s">
        <v>23</v>
      </c>
      <c r="E53" s="42" t="s">
        <v>47</v>
      </c>
      <c r="F53" s="43">
        <v>25</v>
      </c>
      <c r="G53" s="54">
        <v>2</v>
      </c>
      <c r="H53" s="54">
        <v>1</v>
      </c>
      <c r="I53" s="54">
        <v>13</v>
      </c>
      <c r="J53" s="54">
        <v>69</v>
      </c>
      <c r="K53" s="44"/>
      <c r="L53" s="54">
        <v>1.97</v>
      </c>
    </row>
    <row r="54" spans="1:12" ht="15" x14ac:dyDescent="0.25">
      <c r="A54" s="23"/>
      <c r="B54" s="15"/>
      <c r="C54" s="11"/>
      <c r="D54" s="7" t="s">
        <v>23</v>
      </c>
      <c r="E54" s="42" t="s">
        <v>48</v>
      </c>
      <c r="F54" s="43">
        <v>30</v>
      </c>
      <c r="G54" s="43">
        <v>1.97</v>
      </c>
      <c r="H54" s="43">
        <v>0.37</v>
      </c>
      <c r="I54" s="43">
        <v>10.44</v>
      </c>
      <c r="J54" s="54">
        <v>49.2</v>
      </c>
      <c r="K54" s="44"/>
      <c r="L54" s="43">
        <v>1.77</v>
      </c>
    </row>
    <row r="55" spans="1:12" ht="15" x14ac:dyDescent="0.25">
      <c r="A55" s="23"/>
      <c r="B55" s="15"/>
      <c r="C55" s="11"/>
      <c r="D55" s="6"/>
      <c r="E55" s="42" t="s">
        <v>55</v>
      </c>
      <c r="F55" s="54">
        <v>5</v>
      </c>
      <c r="G55" s="54">
        <v>0</v>
      </c>
      <c r="H55" s="54">
        <v>4.0999999999999996</v>
      </c>
      <c r="I55" s="54">
        <v>0</v>
      </c>
      <c r="J55" s="54">
        <v>37.4</v>
      </c>
      <c r="K55" s="44">
        <v>297</v>
      </c>
      <c r="L55" s="43">
        <v>4.53</v>
      </c>
    </row>
    <row r="56" spans="1:12" ht="15" x14ac:dyDescent="0.25">
      <c r="A56" s="23"/>
      <c r="B56" s="15"/>
      <c r="C56" s="11"/>
      <c r="D56" s="6"/>
      <c r="E56" s="59" t="s">
        <v>74</v>
      </c>
      <c r="F56" s="54">
        <v>100</v>
      </c>
      <c r="G56" s="54">
        <v>1.5</v>
      </c>
      <c r="H56" s="54">
        <v>0.5</v>
      </c>
      <c r="I56" s="54">
        <v>21</v>
      </c>
      <c r="J56" s="54">
        <v>94.5</v>
      </c>
      <c r="K56" s="44">
        <v>302</v>
      </c>
      <c r="L56" s="43">
        <v>21.5</v>
      </c>
    </row>
    <row r="57" spans="1:12" ht="15" x14ac:dyDescent="0.25">
      <c r="A57" s="24"/>
      <c r="B57" s="17"/>
      <c r="C57" s="8"/>
      <c r="D57" s="18" t="s">
        <v>32</v>
      </c>
      <c r="E57" s="9"/>
      <c r="F57" s="19">
        <f>SUM(F48:F56)</f>
        <v>670</v>
      </c>
      <c r="G57" s="19">
        <f t="shared" ref="G57" si="16">SUM(G48:G56)</f>
        <v>25.43</v>
      </c>
      <c r="H57" s="19">
        <f t="shared" ref="H57" si="17">SUM(H48:H56)</f>
        <v>29.120000000000005</v>
      </c>
      <c r="I57" s="19">
        <f t="shared" ref="I57" si="18">SUM(I48:I56)</f>
        <v>88.99</v>
      </c>
      <c r="J57" s="19">
        <f t="shared" ref="J57:L57" si="19">SUM(J48:J56)</f>
        <v>717</v>
      </c>
      <c r="K57" s="25"/>
      <c r="L57" s="19">
        <f t="shared" si="19"/>
        <v>89.86</v>
      </c>
    </row>
    <row r="58" spans="1:12" ht="15" x14ac:dyDescent="0.25">
      <c r="A58" s="26">
        <f>A48</f>
        <v>1</v>
      </c>
      <c r="B58" s="13">
        <f>B48</f>
        <v>3</v>
      </c>
      <c r="C58" s="10" t="s">
        <v>24</v>
      </c>
      <c r="D58" s="7" t="s">
        <v>25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26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27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7" t="s">
        <v>28</v>
      </c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7" t="s">
        <v>29</v>
      </c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7" t="s">
        <v>30</v>
      </c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31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4"/>
      <c r="B67" s="17"/>
      <c r="C67" s="8"/>
      <c r="D67" s="18" t="s">
        <v>32</v>
      </c>
      <c r="E67" s="9"/>
      <c r="F67" s="19">
        <f>SUM(F58:F66)</f>
        <v>0</v>
      </c>
      <c r="G67" s="19">
        <f t="shared" ref="G67" si="20">SUM(G58:G66)</f>
        <v>0</v>
      </c>
      <c r="H67" s="19">
        <f t="shared" ref="H67" si="21">SUM(H58:H66)</f>
        <v>0</v>
      </c>
      <c r="I67" s="19">
        <f t="shared" ref="I67" si="22">SUM(I58:I66)</f>
        <v>0</v>
      </c>
      <c r="J67" s="19">
        <f t="shared" ref="J67:L67" si="23">SUM(J58:J66)</f>
        <v>0</v>
      </c>
      <c r="K67" s="25"/>
      <c r="L67" s="19">
        <f t="shared" si="23"/>
        <v>0</v>
      </c>
    </row>
    <row r="68" spans="1:12" ht="15.75" customHeight="1" x14ac:dyDescent="0.2">
      <c r="A68" s="29">
        <f>A48</f>
        <v>1</v>
      </c>
      <c r="B68" s="30">
        <f>B48</f>
        <v>3</v>
      </c>
      <c r="C68" s="72" t="s">
        <v>4</v>
      </c>
      <c r="D68" s="73"/>
      <c r="E68" s="31"/>
      <c r="F68" s="32">
        <f>F57+F67</f>
        <v>670</v>
      </c>
      <c r="G68" s="32">
        <f t="shared" ref="G68" si="24">G57+G67</f>
        <v>25.43</v>
      </c>
      <c r="H68" s="32">
        <f t="shared" ref="H68" si="25">H57+H67</f>
        <v>29.120000000000005</v>
      </c>
      <c r="I68" s="32">
        <f t="shared" ref="I68" si="26">I57+I67</f>
        <v>88.99</v>
      </c>
      <c r="J68" s="32">
        <f t="shared" ref="J68:L68" si="27">J57+J67</f>
        <v>717</v>
      </c>
      <c r="K68" s="32"/>
      <c r="L68" s="32">
        <f t="shared" si="27"/>
        <v>89.86</v>
      </c>
    </row>
    <row r="69" spans="1:12" ht="15" x14ac:dyDescent="0.25">
      <c r="A69" s="20">
        <v>1</v>
      </c>
      <c r="B69" s="21">
        <v>4</v>
      </c>
      <c r="C69" s="22" t="s">
        <v>20</v>
      </c>
      <c r="D69" s="5" t="s">
        <v>25</v>
      </c>
      <c r="E69" s="39" t="s">
        <v>56</v>
      </c>
      <c r="F69" s="40">
        <v>60</v>
      </c>
      <c r="G69" s="40">
        <v>0.48</v>
      </c>
      <c r="H69" s="40">
        <v>0.06</v>
      </c>
      <c r="I69" s="40">
        <v>1.56</v>
      </c>
      <c r="J69" s="56">
        <v>8.4</v>
      </c>
      <c r="K69" s="41">
        <v>295</v>
      </c>
      <c r="L69" s="56">
        <v>16.72</v>
      </c>
    </row>
    <row r="70" spans="1:12" ht="15" x14ac:dyDescent="0.25">
      <c r="A70" s="23"/>
      <c r="B70" s="15"/>
      <c r="C70" s="11"/>
      <c r="D70" s="7" t="s">
        <v>21</v>
      </c>
      <c r="E70" s="51" t="s">
        <v>57</v>
      </c>
      <c r="F70" s="52">
        <v>100</v>
      </c>
      <c r="G70" s="55">
        <v>12.5</v>
      </c>
      <c r="H70" s="55">
        <v>17.7</v>
      </c>
      <c r="I70" s="55">
        <v>12.7</v>
      </c>
      <c r="J70" s="55">
        <v>262</v>
      </c>
      <c r="K70" s="53">
        <v>125</v>
      </c>
      <c r="L70" s="52">
        <v>39.78</v>
      </c>
    </row>
    <row r="71" spans="1:12" ht="15" x14ac:dyDescent="0.25">
      <c r="A71" s="23"/>
      <c r="B71" s="15"/>
      <c r="C71" s="11"/>
      <c r="D71" s="7" t="s">
        <v>28</v>
      </c>
      <c r="E71" s="58" t="s">
        <v>68</v>
      </c>
      <c r="F71" s="52">
        <v>150</v>
      </c>
      <c r="G71" s="55">
        <v>8.4</v>
      </c>
      <c r="H71" s="55">
        <v>5.25</v>
      </c>
      <c r="I71" s="55">
        <v>34.700000000000003</v>
      </c>
      <c r="J71" s="55">
        <v>223</v>
      </c>
      <c r="K71" s="53">
        <v>165</v>
      </c>
      <c r="L71" s="55">
        <v>10.210000000000001</v>
      </c>
    </row>
    <row r="72" spans="1:12" ht="15" x14ac:dyDescent="0.25">
      <c r="A72" s="23"/>
      <c r="B72" s="15"/>
      <c r="C72" s="11"/>
      <c r="D72" s="7" t="s">
        <v>41</v>
      </c>
      <c r="E72" s="51" t="s">
        <v>58</v>
      </c>
      <c r="F72" s="52">
        <v>30</v>
      </c>
      <c r="G72" s="55">
        <v>0.3</v>
      </c>
      <c r="H72" s="52">
        <v>1.38</v>
      </c>
      <c r="I72" s="55">
        <v>1.8</v>
      </c>
      <c r="J72" s="55">
        <v>21</v>
      </c>
      <c r="K72" s="53">
        <v>223</v>
      </c>
      <c r="L72" s="52">
        <v>1.1100000000000001</v>
      </c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22</v>
      </c>
      <c r="E74" s="42" t="s">
        <v>60</v>
      </c>
      <c r="F74" s="43">
        <v>200</v>
      </c>
      <c r="G74" s="54">
        <v>1</v>
      </c>
      <c r="H74" s="43">
        <v>0.05</v>
      </c>
      <c r="I74" s="54">
        <v>27.5</v>
      </c>
      <c r="J74" s="54">
        <v>110</v>
      </c>
      <c r="K74" s="44">
        <v>278</v>
      </c>
      <c r="L74" s="43">
        <v>10.57</v>
      </c>
    </row>
    <row r="75" spans="1:12" ht="15" x14ac:dyDescent="0.25">
      <c r="A75" s="23"/>
      <c r="B75" s="15"/>
      <c r="C75" s="11"/>
      <c r="D75" s="7" t="s">
        <v>23</v>
      </c>
      <c r="E75" s="42" t="s">
        <v>47</v>
      </c>
      <c r="F75" s="43">
        <v>25</v>
      </c>
      <c r="G75" s="54">
        <v>2</v>
      </c>
      <c r="H75" s="54">
        <v>1</v>
      </c>
      <c r="I75" s="54">
        <v>13</v>
      </c>
      <c r="J75" s="54">
        <v>69</v>
      </c>
      <c r="K75" s="44"/>
      <c r="L75" s="54">
        <v>1.97</v>
      </c>
    </row>
    <row r="76" spans="1:12" ht="15" x14ac:dyDescent="0.25">
      <c r="A76" s="23"/>
      <c r="B76" s="15"/>
      <c r="C76" s="11"/>
      <c r="D76" s="7" t="s">
        <v>23</v>
      </c>
      <c r="E76" s="42" t="s">
        <v>48</v>
      </c>
      <c r="F76" s="43">
        <v>30</v>
      </c>
      <c r="G76" s="43">
        <v>1.97</v>
      </c>
      <c r="H76" s="43">
        <v>0.37</v>
      </c>
      <c r="I76" s="43">
        <v>10.44</v>
      </c>
      <c r="J76" s="54">
        <v>49.2</v>
      </c>
      <c r="K76" s="44"/>
      <c r="L76" s="43">
        <v>1.77</v>
      </c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32</v>
      </c>
      <c r="E79" s="9"/>
      <c r="F79" s="19">
        <f>SUM(F69:F78)</f>
        <v>595</v>
      </c>
      <c r="G79" s="19">
        <f t="shared" ref="G79" si="28">SUM(G69:G78)</f>
        <v>26.650000000000002</v>
      </c>
      <c r="H79" s="19">
        <f t="shared" ref="H79" si="29">SUM(H69:H78)</f>
        <v>25.81</v>
      </c>
      <c r="I79" s="19">
        <f t="shared" ref="I79" si="30">SUM(I69:I78)</f>
        <v>101.69999999999999</v>
      </c>
      <c r="J79" s="19">
        <f t="shared" ref="J79:L79" si="31">SUM(J69:J78)</f>
        <v>742.6</v>
      </c>
      <c r="K79" s="25"/>
      <c r="L79" s="19">
        <f t="shared" si="31"/>
        <v>82.13000000000001</v>
      </c>
    </row>
    <row r="80" spans="1:12" ht="15" x14ac:dyDescent="0.25">
      <c r="A80" s="26">
        <f>A69</f>
        <v>1</v>
      </c>
      <c r="B80" s="13">
        <f>B69</f>
        <v>4</v>
      </c>
      <c r="C80" s="10" t="s">
        <v>24</v>
      </c>
      <c r="D80" s="7" t="s">
        <v>25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26</v>
      </c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27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28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29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30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31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SUM(F80:F88)</f>
        <v>0</v>
      </c>
      <c r="G89" s="19">
        <f t="shared" ref="G89" si="32">SUM(G80:G88)</f>
        <v>0</v>
      </c>
      <c r="H89" s="19">
        <f t="shared" ref="H89" si="33">SUM(H80:H88)</f>
        <v>0</v>
      </c>
      <c r="I89" s="19">
        <f t="shared" ref="I89" si="34">SUM(I80:I88)</f>
        <v>0</v>
      </c>
      <c r="J89" s="19">
        <f t="shared" ref="J89:L89" si="35">SUM(J80:J88)</f>
        <v>0</v>
      </c>
      <c r="K89" s="25"/>
      <c r="L89" s="19">
        <f t="shared" si="35"/>
        <v>0</v>
      </c>
    </row>
    <row r="90" spans="1:12" ht="15.75" customHeight="1" x14ac:dyDescent="0.2">
      <c r="A90" s="29">
        <f>A69</f>
        <v>1</v>
      </c>
      <c r="B90" s="30">
        <f>B69</f>
        <v>4</v>
      </c>
      <c r="C90" s="72" t="s">
        <v>4</v>
      </c>
      <c r="D90" s="73"/>
      <c r="E90" s="31"/>
      <c r="F90" s="32">
        <f>F79+F89</f>
        <v>595</v>
      </c>
      <c r="G90" s="32">
        <f t="shared" ref="G90" si="36">G79+G89</f>
        <v>26.650000000000002</v>
      </c>
      <c r="H90" s="32">
        <f t="shared" ref="H90" si="37">H79+H89</f>
        <v>25.81</v>
      </c>
      <c r="I90" s="32">
        <f t="shared" ref="I90" si="38">I79+I89</f>
        <v>101.69999999999999</v>
      </c>
      <c r="J90" s="32">
        <f t="shared" ref="J90:L90" si="39">J79+J89</f>
        <v>742.6</v>
      </c>
      <c r="K90" s="32"/>
      <c r="L90" s="32">
        <f t="shared" si="39"/>
        <v>82.13000000000001</v>
      </c>
    </row>
    <row r="91" spans="1:12" ht="15" x14ac:dyDescent="0.25">
      <c r="A91" s="20">
        <v>1</v>
      </c>
      <c r="B91" s="21">
        <v>5</v>
      </c>
      <c r="C91" s="22" t="s">
        <v>20</v>
      </c>
      <c r="D91" s="5" t="s">
        <v>25</v>
      </c>
      <c r="E91" s="57" t="s">
        <v>75</v>
      </c>
      <c r="F91" s="40">
        <v>90</v>
      </c>
      <c r="G91" s="56">
        <v>16.5</v>
      </c>
      <c r="H91" s="56">
        <v>11.66</v>
      </c>
      <c r="I91" s="56">
        <v>5.37</v>
      </c>
      <c r="J91" s="56">
        <v>107.26</v>
      </c>
      <c r="K91" s="60" t="s">
        <v>76</v>
      </c>
      <c r="L91" s="40">
        <v>22.9</v>
      </c>
    </row>
    <row r="92" spans="1:12" ht="15" x14ac:dyDescent="0.25">
      <c r="A92" s="23"/>
      <c r="B92" s="15"/>
      <c r="C92" s="11"/>
      <c r="D92" s="7" t="s">
        <v>21</v>
      </c>
      <c r="E92" s="51" t="s">
        <v>61</v>
      </c>
      <c r="F92" s="52">
        <v>100</v>
      </c>
      <c r="G92" s="55">
        <v>13.9</v>
      </c>
      <c r="H92" s="55">
        <v>16.8</v>
      </c>
      <c r="I92" s="55">
        <v>12.9</v>
      </c>
      <c r="J92" s="55">
        <v>259</v>
      </c>
      <c r="K92" s="53">
        <v>102</v>
      </c>
      <c r="L92" s="52">
        <v>62.73</v>
      </c>
    </row>
    <row r="93" spans="1:12" ht="15" x14ac:dyDescent="0.25">
      <c r="A93" s="23"/>
      <c r="B93" s="15"/>
      <c r="C93" s="11"/>
      <c r="D93" s="7" t="s">
        <v>28</v>
      </c>
      <c r="E93" s="51" t="s">
        <v>44</v>
      </c>
      <c r="F93" s="52">
        <v>150</v>
      </c>
      <c r="G93" s="55">
        <v>5.5</v>
      </c>
      <c r="H93" s="52">
        <v>4.16</v>
      </c>
      <c r="I93" s="55">
        <v>33.299999999999997</v>
      </c>
      <c r="J93" s="55">
        <v>195.8</v>
      </c>
      <c r="K93" s="53">
        <v>202</v>
      </c>
      <c r="L93" s="52">
        <v>8.98</v>
      </c>
    </row>
    <row r="94" spans="1:12" ht="15" x14ac:dyDescent="0.25">
      <c r="A94" s="23"/>
      <c r="B94" s="15"/>
      <c r="C94" s="11"/>
      <c r="D94" s="61" t="s">
        <v>41</v>
      </c>
      <c r="E94" s="58" t="s">
        <v>77</v>
      </c>
      <c r="F94" s="52">
        <v>30</v>
      </c>
      <c r="G94" s="55">
        <v>0.42</v>
      </c>
      <c r="H94" s="52">
        <v>1.2</v>
      </c>
      <c r="I94" s="55">
        <v>1.68</v>
      </c>
      <c r="J94" s="55">
        <v>19.2</v>
      </c>
      <c r="K94" s="53">
        <v>225</v>
      </c>
      <c r="L94" s="52">
        <v>2.33</v>
      </c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22</v>
      </c>
      <c r="E96" s="42" t="s">
        <v>45</v>
      </c>
      <c r="F96" s="43">
        <v>200</v>
      </c>
      <c r="G96" s="54">
        <v>0.2</v>
      </c>
      <c r="H96" s="43">
        <v>0.04</v>
      </c>
      <c r="I96" s="54">
        <v>10.199999999999999</v>
      </c>
      <c r="J96" s="54">
        <v>41</v>
      </c>
      <c r="K96" s="44">
        <v>270</v>
      </c>
      <c r="L96" s="43">
        <v>3.36</v>
      </c>
    </row>
    <row r="97" spans="1:12" ht="15" x14ac:dyDescent="0.25">
      <c r="A97" s="23"/>
      <c r="B97" s="15"/>
      <c r="C97" s="11"/>
      <c r="D97" s="7" t="s">
        <v>23</v>
      </c>
      <c r="E97" s="42" t="s">
        <v>47</v>
      </c>
      <c r="F97" s="43">
        <v>25</v>
      </c>
      <c r="G97" s="54">
        <v>2</v>
      </c>
      <c r="H97" s="54">
        <v>1</v>
      </c>
      <c r="I97" s="54">
        <v>13</v>
      </c>
      <c r="J97" s="54">
        <v>69</v>
      </c>
      <c r="K97" s="44"/>
      <c r="L97" s="54">
        <v>1.97</v>
      </c>
    </row>
    <row r="98" spans="1:12" ht="15" x14ac:dyDescent="0.25">
      <c r="A98" s="23"/>
      <c r="B98" s="15"/>
      <c r="C98" s="11"/>
      <c r="D98" s="7" t="s">
        <v>23</v>
      </c>
      <c r="E98" s="42" t="s">
        <v>48</v>
      </c>
      <c r="F98" s="43">
        <v>30</v>
      </c>
      <c r="G98" s="43">
        <v>1.97</v>
      </c>
      <c r="H98" s="43">
        <v>0.37</v>
      </c>
      <c r="I98" s="43">
        <v>10.44</v>
      </c>
      <c r="J98" s="54">
        <v>49.2</v>
      </c>
      <c r="K98" s="44"/>
      <c r="L98" s="43">
        <v>1.77</v>
      </c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4"/>
      <c r="B101" s="17"/>
      <c r="C101" s="8"/>
      <c r="D101" s="18" t="s">
        <v>32</v>
      </c>
      <c r="E101" s="9"/>
      <c r="F101" s="19">
        <f>SUM(F91:F100)</f>
        <v>625</v>
      </c>
      <c r="G101" s="19">
        <f t="shared" ref="G101" si="40">SUM(G91:G100)</f>
        <v>40.49</v>
      </c>
      <c r="H101" s="19">
        <f t="shared" ref="H101" si="41">SUM(H91:H100)</f>
        <v>35.230000000000004</v>
      </c>
      <c r="I101" s="19">
        <f t="shared" ref="I101" si="42">SUM(I91:I100)</f>
        <v>86.889999999999986</v>
      </c>
      <c r="J101" s="19">
        <f t="shared" ref="J101:L101" si="43">SUM(J91:J100)</f>
        <v>740.46</v>
      </c>
      <c r="K101" s="25"/>
      <c r="L101" s="19">
        <f t="shared" si="43"/>
        <v>104.03999999999999</v>
      </c>
    </row>
    <row r="102" spans="1:12" ht="15" x14ac:dyDescent="0.25">
      <c r="A102" s="26">
        <f>A91</f>
        <v>1</v>
      </c>
      <c r="B102" s="13">
        <f>B91</f>
        <v>5</v>
      </c>
      <c r="C102" s="10" t="s">
        <v>24</v>
      </c>
      <c r="D102" s="7" t="s">
        <v>25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26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27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28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7" t="s">
        <v>29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7" t="s">
        <v>30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31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4"/>
      <c r="B111" s="17"/>
      <c r="C111" s="8"/>
      <c r="D111" s="18" t="s">
        <v>32</v>
      </c>
      <c r="E111" s="9"/>
      <c r="F111" s="19">
        <f>SUM(F102:F110)</f>
        <v>0</v>
      </c>
      <c r="G111" s="19">
        <f t="shared" ref="G111" si="44">SUM(G102:G110)</f>
        <v>0</v>
      </c>
      <c r="H111" s="19">
        <f t="shared" ref="H111" si="45">SUM(H102:H110)</f>
        <v>0</v>
      </c>
      <c r="I111" s="19">
        <f t="shared" ref="I111" si="46">SUM(I102:I110)</f>
        <v>0</v>
      </c>
      <c r="J111" s="19">
        <f t="shared" ref="J111:L111" si="47">SUM(J102:J110)</f>
        <v>0</v>
      </c>
      <c r="K111" s="25"/>
      <c r="L111" s="19">
        <f t="shared" si="47"/>
        <v>0</v>
      </c>
    </row>
    <row r="112" spans="1:12" ht="15.75" customHeight="1" x14ac:dyDescent="0.2">
      <c r="A112" s="29">
        <f>A91</f>
        <v>1</v>
      </c>
      <c r="B112" s="30">
        <f>B91</f>
        <v>5</v>
      </c>
      <c r="C112" s="72" t="s">
        <v>4</v>
      </c>
      <c r="D112" s="73"/>
      <c r="E112" s="31"/>
      <c r="F112" s="32">
        <f>F101+F111</f>
        <v>625</v>
      </c>
      <c r="G112" s="32">
        <f t="shared" ref="G112" si="48">G101+G111</f>
        <v>40.49</v>
      </c>
      <c r="H112" s="32">
        <f t="shared" ref="H112" si="49">H101+H111</f>
        <v>35.230000000000004</v>
      </c>
      <c r="I112" s="32">
        <f t="shared" ref="I112" si="50">I101+I111</f>
        <v>86.889999999999986</v>
      </c>
      <c r="J112" s="32">
        <f t="shared" ref="J112:L112" si="51">J101+J111</f>
        <v>740.46</v>
      </c>
      <c r="K112" s="32"/>
      <c r="L112" s="32">
        <f t="shared" si="51"/>
        <v>104.03999999999999</v>
      </c>
    </row>
    <row r="113" spans="1:12" ht="15" x14ac:dyDescent="0.25">
      <c r="A113" s="20">
        <v>2</v>
      </c>
      <c r="B113" s="21">
        <v>1</v>
      </c>
      <c r="C113" s="22" t="s">
        <v>20</v>
      </c>
      <c r="D113" s="5" t="s">
        <v>25</v>
      </c>
      <c r="E113" s="39" t="s">
        <v>62</v>
      </c>
      <c r="F113" s="40">
        <v>60</v>
      </c>
      <c r="G113" s="56">
        <v>0.6</v>
      </c>
      <c r="H113" s="56">
        <v>2.7</v>
      </c>
      <c r="I113" s="56">
        <v>8.6999999999999993</v>
      </c>
      <c r="J113" s="56">
        <v>60</v>
      </c>
      <c r="K113" s="41">
        <v>16</v>
      </c>
      <c r="L113" s="40">
        <v>3.14</v>
      </c>
    </row>
    <row r="114" spans="1:12" ht="15" x14ac:dyDescent="0.25">
      <c r="A114" s="23"/>
      <c r="B114" s="15"/>
      <c r="C114" s="11"/>
      <c r="D114" s="7" t="s">
        <v>21</v>
      </c>
      <c r="E114" s="51" t="s">
        <v>57</v>
      </c>
      <c r="F114" s="52">
        <v>100</v>
      </c>
      <c r="G114" s="55">
        <v>12.5</v>
      </c>
      <c r="H114" s="55">
        <v>17.7</v>
      </c>
      <c r="I114" s="55">
        <v>12.7</v>
      </c>
      <c r="J114" s="55">
        <v>262</v>
      </c>
      <c r="K114" s="53">
        <v>125</v>
      </c>
      <c r="L114" s="52">
        <v>39.78</v>
      </c>
    </row>
    <row r="115" spans="1:12" ht="15" x14ac:dyDescent="0.25">
      <c r="A115" s="23"/>
      <c r="B115" s="15"/>
      <c r="C115" s="11"/>
      <c r="D115" s="7" t="s">
        <v>28</v>
      </c>
      <c r="E115" s="51" t="s">
        <v>44</v>
      </c>
      <c r="F115" s="52">
        <v>150</v>
      </c>
      <c r="G115" s="55">
        <v>5.5</v>
      </c>
      <c r="H115" s="52">
        <v>4.16</v>
      </c>
      <c r="I115" s="55">
        <v>33.299999999999997</v>
      </c>
      <c r="J115" s="55">
        <v>195.8</v>
      </c>
      <c r="K115" s="53">
        <v>202</v>
      </c>
      <c r="L115" s="52">
        <v>8.98</v>
      </c>
    </row>
    <row r="116" spans="1:12" ht="15" x14ac:dyDescent="0.25">
      <c r="A116" s="23"/>
      <c r="B116" s="15"/>
      <c r="C116" s="11"/>
      <c r="D116" s="61" t="s">
        <v>41</v>
      </c>
      <c r="E116" s="58" t="s">
        <v>78</v>
      </c>
      <c r="F116" s="52">
        <v>30</v>
      </c>
      <c r="G116" s="55">
        <v>0.42</v>
      </c>
      <c r="H116" s="52">
        <v>1.2</v>
      </c>
      <c r="I116" s="55">
        <v>1.68</v>
      </c>
      <c r="J116" s="55">
        <v>19.2</v>
      </c>
      <c r="K116" s="53">
        <v>225</v>
      </c>
      <c r="L116" s="52">
        <v>2.33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22</v>
      </c>
      <c r="E118" s="59" t="s">
        <v>79</v>
      </c>
      <c r="F118" s="43">
        <v>200</v>
      </c>
      <c r="G118" s="54">
        <v>0.2</v>
      </c>
      <c r="H118" s="54">
        <v>0.1</v>
      </c>
      <c r="I118" s="54">
        <v>17.2</v>
      </c>
      <c r="J118" s="54">
        <v>68</v>
      </c>
      <c r="K118" s="44">
        <v>279</v>
      </c>
      <c r="L118" s="54">
        <v>11.78</v>
      </c>
    </row>
    <row r="119" spans="1:12" ht="15" x14ac:dyDescent="0.25">
      <c r="A119" s="23"/>
      <c r="B119" s="15"/>
      <c r="C119" s="11"/>
      <c r="D119" s="7" t="s">
        <v>23</v>
      </c>
      <c r="E119" s="42" t="s">
        <v>47</v>
      </c>
      <c r="F119" s="43">
        <v>25</v>
      </c>
      <c r="G119" s="54">
        <v>2</v>
      </c>
      <c r="H119" s="54">
        <v>1</v>
      </c>
      <c r="I119" s="54">
        <v>13</v>
      </c>
      <c r="J119" s="54">
        <v>69</v>
      </c>
      <c r="K119" s="44"/>
      <c r="L119" s="54">
        <v>1.97</v>
      </c>
    </row>
    <row r="120" spans="1:12" ht="15" x14ac:dyDescent="0.25">
      <c r="A120" s="23"/>
      <c r="B120" s="15"/>
      <c r="C120" s="11"/>
      <c r="D120" s="7" t="s">
        <v>23</v>
      </c>
      <c r="E120" s="42" t="s">
        <v>48</v>
      </c>
      <c r="F120" s="43">
        <v>30</v>
      </c>
      <c r="G120" s="43">
        <v>1.97</v>
      </c>
      <c r="H120" s="43">
        <v>0.37</v>
      </c>
      <c r="I120" s="43">
        <v>10.44</v>
      </c>
      <c r="J120" s="54">
        <v>49.2</v>
      </c>
      <c r="K120" s="44"/>
      <c r="L120" s="43">
        <v>1.77</v>
      </c>
    </row>
    <row r="121" spans="1:12" ht="15" x14ac:dyDescent="0.2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4"/>
      <c r="B123" s="17"/>
      <c r="C123" s="8"/>
      <c r="D123" s="18" t="s">
        <v>32</v>
      </c>
      <c r="E123" s="9"/>
      <c r="F123" s="19">
        <f>SUM(F113:F122)</f>
        <v>595</v>
      </c>
      <c r="G123" s="19">
        <f t="shared" ref="G123:J123" si="52">SUM(G113:G122)</f>
        <v>23.19</v>
      </c>
      <c r="H123" s="19">
        <f t="shared" si="52"/>
        <v>27.23</v>
      </c>
      <c r="I123" s="19">
        <f t="shared" si="52"/>
        <v>97.02</v>
      </c>
      <c r="J123" s="19">
        <f t="shared" si="52"/>
        <v>723.2</v>
      </c>
      <c r="K123" s="25"/>
      <c r="L123" s="19">
        <f t="shared" ref="L123" si="53">SUM(L113:L122)</f>
        <v>69.75</v>
      </c>
    </row>
    <row r="124" spans="1:12" ht="15" x14ac:dyDescent="0.25">
      <c r="A124" s="26">
        <f>A113</f>
        <v>2</v>
      </c>
      <c r="B124" s="13">
        <f>B113</f>
        <v>1</v>
      </c>
      <c r="C124" s="10" t="s">
        <v>24</v>
      </c>
      <c r="D124" s="7" t="s">
        <v>25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3"/>
      <c r="B125" s="15"/>
      <c r="C125" s="11"/>
      <c r="D125" s="7" t="s">
        <v>26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23"/>
      <c r="B126" s="15"/>
      <c r="C126" s="11"/>
      <c r="D126" s="7" t="s">
        <v>27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3"/>
      <c r="B127" s="15"/>
      <c r="C127" s="11"/>
      <c r="D127" s="7" t="s">
        <v>28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23"/>
      <c r="B128" s="15"/>
      <c r="C128" s="11"/>
      <c r="D128" s="7" t="s">
        <v>29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23"/>
      <c r="B129" s="15"/>
      <c r="C129" s="11"/>
      <c r="D129" s="7" t="s">
        <v>30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23"/>
      <c r="B130" s="15"/>
      <c r="C130" s="11"/>
      <c r="D130" s="7" t="s">
        <v>31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23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23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24"/>
      <c r="B133" s="17"/>
      <c r="C133" s="8"/>
      <c r="D133" s="18" t="s">
        <v>32</v>
      </c>
      <c r="E133" s="9"/>
      <c r="F133" s="19">
        <f>SUM(F124:F132)</f>
        <v>0</v>
      </c>
      <c r="G133" s="19">
        <f t="shared" ref="G133:J133" si="54">SUM(G124:G132)</f>
        <v>0</v>
      </c>
      <c r="H133" s="19">
        <f t="shared" si="54"/>
        <v>0</v>
      </c>
      <c r="I133" s="19">
        <f t="shared" si="54"/>
        <v>0</v>
      </c>
      <c r="J133" s="19">
        <f t="shared" si="54"/>
        <v>0</v>
      </c>
      <c r="K133" s="25"/>
      <c r="L133" s="19">
        <f t="shared" ref="L133" si="55">SUM(L124:L132)</f>
        <v>0</v>
      </c>
    </row>
    <row r="134" spans="1:12" ht="15" x14ac:dyDescent="0.2">
      <c r="A134" s="29">
        <f>A113</f>
        <v>2</v>
      </c>
      <c r="B134" s="30">
        <f>B113</f>
        <v>1</v>
      </c>
      <c r="C134" s="72" t="s">
        <v>4</v>
      </c>
      <c r="D134" s="73"/>
      <c r="E134" s="31"/>
      <c r="F134" s="32">
        <f>F123+F133</f>
        <v>595</v>
      </c>
      <c r="G134" s="32">
        <f t="shared" ref="G134" si="56">G123+G133</f>
        <v>23.19</v>
      </c>
      <c r="H134" s="32">
        <f t="shared" ref="H134" si="57">H123+H133</f>
        <v>27.23</v>
      </c>
      <c r="I134" s="32">
        <f t="shared" ref="I134" si="58">I123+I133</f>
        <v>97.02</v>
      </c>
      <c r="J134" s="32">
        <f t="shared" ref="J134:L134" si="59">J123+J133</f>
        <v>723.2</v>
      </c>
      <c r="K134" s="32"/>
      <c r="L134" s="32">
        <f t="shared" si="59"/>
        <v>69.75</v>
      </c>
    </row>
    <row r="135" spans="1:12" ht="15" x14ac:dyDescent="0.25">
      <c r="A135" s="14">
        <v>2</v>
      </c>
      <c r="B135" s="15">
        <v>2</v>
      </c>
      <c r="C135" s="22" t="s">
        <v>20</v>
      </c>
      <c r="D135" s="5" t="s">
        <v>25</v>
      </c>
      <c r="E135" s="39" t="s">
        <v>64</v>
      </c>
      <c r="F135" s="40">
        <v>60</v>
      </c>
      <c r="G135" s="56">
        <v>0.9</v>
      </c>
      <c r="H135" s="56">
        <v>2.7</v>
      </c>
      <c r="I135" s="56">
        <v>6.6</v>
      </c>
      <c r="J135" s="56">
        <v>54</v>
      </c>
      <c r="K135" s="41">
        <v>21</v>
      </c>
      <c r="L135" s="40">
        <v>4.5</v>
      </c>
    </row>
    <row r="136" spans="1:12" ht="15" x14ac:dyDescent="0.25">
      <c r="A136" s="14"/>
      <c r="B136" s="15"/>
      <c r="C136" s="11"/>
      <c r="D136" s="7" t="s">
        <v>21</v>
      </c>
      <c r="E136" s="51" t="s">
        <v>65</v>
      </c>
      <c r="F136" s="52">
        <v>100</v>
      </c>
      <c r="G136" s="52">
        <v>17.25</v>
      </c>
      <c r="H136" s="52">
        <v>13.87</v>
      </c>
      <c r="I136" s="52">
        <v>13.87</v>
      </c>
      <c r="J136" s="55">
        <v>250</v>
      </c>
      <c r="K136" s="53">
        <v>99</v>
      </c>
      <c r="L136" s="52">
        <v>64.75</v>
      </c>
    </row>
    <row r="137" spans="1:12" ht="15" x14ac:dyDescent="0.25">
      <c r="A137" s="14"/>
      <c r="B137" s="15"/>
      <c r="C137" s="11"/>
      <c r="D137" s="7" t="s">
        <v>28</v>
      </c>
      <c r="E137" s="51" t="s">
        <v>59</v>
      </c>
      <c r="F137" s="52">
        <v>150</v>
      </c>
      <c r="G137" s="55">
        <v>3.6</v>
      </c>
      <c r="H137" s="55">
        <v>3.5</v>
      </c>
      <c r="I137" s="55">
        <v>37.6</v>
      </c>
      <c r="J137" s="55">
        <v>200.8</v>
      </c>
      <c r="K137" s="53">
        <v>169</v>
      </c>
      <c r="L137" s="55">
        <v>12.35</v>
      </c>
    </row>
    <row r="138" spans="1:12" ht="15" x14ac:dyDescent="0.2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7" t="s">
        <v>22</v>
      </c>
      <c r="E139" s="59" t="s">
        <v>70</v>
      </c>
      <c r="F139" s="43">
        <v>200</v>
      </c>
      <c r="G139" s="54">
        <v>2.9</v>
      </c>
      <c r="H139" s="43">
        <v>2.8</v>
      </c>
      <c r="I139" s="54">
        <v>14.9</v>
      </c>
      <c r="J139" s="54">
        <v>94</v>
      </c>
      <c r="K139" s="44">
        <v>272</v>
      </c>
      <c r="L139" s="43">
        <v>6.4</v>
      </c>
    </row>
    <row r="140" spans="1:12" ht="15" x14ac:dyDescent="0.25">
      <c r="A140" s="14"/>
      <c r="B140" s="15"/>
      <c r="C140" s="11"/>
      <c r="D140" s="7" t="s">
        <v>23</v>
      </c>
      <c r="E140" s="42" t="s">
        <v>47</v>
      </c>
      <c r="F140" s="43">
        <v>25</v>
      </c>
      <c r="G140" s="54">
        <v>2</v>
      </c>
      <c r="H140" s="54">
        <v>1</v>
      </c>
      <c r="I140" s="54">
        <v>13</v>
      </c>
      <c r="J140" s="54">
        <v>69</v>
      </c>
      <c r="K140" s="44"/>
      <c r="L140" s="54">
        <v>1.97</v>
      </c>
    </row>
    <row r="141" spans="1:12" ht="15" x14ac:dyDescent="0.25">
      <c r="A141" s="14"/>
      <c r="B141" s="15"/>
      <c r="C141" s="11"/>
      <c r="D141" s="7" t="s">
        <v>23</v>
      </c>
      <c r="E141" s="42" t="s">
        <v>48</v>
      </c>
      <c r="F141" s="43">
        <v>30</v>
      </c>
      <c r="G141" s="43">
        <v>1.97</v>
      </c>
      <c r="H141" s="43">
        <v>0.37</v>
      </c>
      <c r="I141" s="43">
        <v>10.44</v>
      </c>
      <c r="J141" s="54">
        <v>49.2</v>
      </c>
      <c r="K141" s="44"/>
      <c r="L141" s="43">
        <v>1.77</v>
      </c>
    </row>
    <row r="142" spans="1:12" ht="15" x14ac:dyDescent="0.25">
      <c r="A142" s="14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6"/>
      <c r="B144" s="17"/>
      <c r="C144" s="8"/>
      <c r="D144" s="18" t="s">
        <v>32</v>
      </c>
      <c r="E144" s="9"/>
      <c r="F144" s="19">
        <f>SUM(F135:F143)</f>
        <v>565</v>
      </c>
      <c r="G144" s="19">
        <f>SUM(G135:G143)</f>
        <v>28.619999999999997</v>
      </c>
      <c r="H144" s="19">
        <f>SUM(H135:H143)</f>
        <v>24.240000000000002</v>
      </c>
      <c r="I144" s="19">
        <f>SUM(I135:I143)</f>
        <v>96.41</v>
      </c>
      <c r="J144" s="19">
        <f>SUM(J135:J143)</f>
        <v>717</v>
      </c>
      <c r="K144" s="25"/>
      <c r="L144" s="19">
        <f>SUM(L135:L143)</f>
        <v>91.74</v>
      </c>
    </row>
    <row r="145" spans="1:12" ht="15" x14ac:dyDescent="0.25">
      <c r="A145" s="13">
        <f>A135</f>
        <v>2</v>
      </c>
      <c r="B145" s="13">
        <f>B135</f>
        <v>2</v>
      </c>
      <c r="C145" s="10" t="s">
        <v>24</v>
      </c>
      <c r="D145" s="7" t="s">
        <v>25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14"/>
      <c r="B146" s="15"/>
      <c r="C146" s="11"/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14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14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14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14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14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14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14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16"/>
      <c r="B154" s="17"/>
      <c r="C154" s="8"/>
      <c r="D154" s="18" t="s">
        <v>32</v>
      </c>
      <c r="E154" s="9"/>
      <c r="F154" s="19">
        <f>SUM(F145:F153)</f>
        <v>0</v>
      </c>
      <c r="G154" s="19">
        <f t="shared" ref="G154:J154" si="60">SUM(G145:G153)</f>
        <v>0</v>
      </c>
      <c r="H154" s="19">
        <f t="shared" si="60"/>
        <v>0</v>
      </c>
      <c r="I154" s="19">
        <f t="shared" si="60"/>
        <v>0</v>
      </c>
      <c r="J154" s="19">
        <f t="shared" si="60"/>
        <v>0</v>
      </c>
      <c r="K154" s="25"/>
      <c r="L154" s="19">
        <f t="shared" ref="L154" si="61">SUM(L145:L153)</f>
        <v>0</v>
      </c>
    </row>
    <row r="155" spans="1:12" ht="15" x14ac:dyDescent="0.2">
      <c r="A155" s="33">
        <f>A135</f>
        <v>2</v>
      </c>
      <c r="B155" s="33">
        <f>B135</f>
        <v>2</v>
      </c>
      <c r="C155" s="72" t="s">
        <v>4</v>
      </c>
      <c r="D155" s="73"/>
      <c r="E155" s="31"/>
      <c r="F155" s="32">
        <f>F144+F154</f>
        <v>565</v>
      </c>
      <c r="G155" s="32">
        <f t="shared" ref="G155" si="62">G144+G154</f>
        <v>28.619999999999997</v>
      </c>
      <c r="H155" s="32">
        <f t="shared" ref="H155" si="63">H144+H154</f>
        <v>24.240000000000002</v>
      </c>
      <c r="I155" s="32">
        <f t="shared" ref="I155" si="64">I144+I154</f>
        <v>96.41</v>
      </c>
      <c r="J155" s="32">
        <f t="shared" ref="J155:L155" si="65">J144+J154</f>
        <v>717</v>
      </c>
      <c r="K155" s="32"/>
      <c r="L155" s="32">
        <f t="shared" si="65"/>
        <v>91.74</v>
      </c>
    </row>
    <row r="156" spans="1:12" ht="15" x14ac:dyDescent="0.25">
      <c r="A156" s="20">
        <v>2</v>
      </c>
      <c r="B156" s="21">
        <v>3</v>
      </c>
      <c r="C156" s="22" t="s">
        <v>20</v>
      </c>
      <c r="D156" s="5" t="s">
        <v>25</v>
      </c>
      <c r="E156" s="39" t="s">
        <v>66</v>
      </c>
      <c r="F156" s="40">
        <v>60</v>
      </c>
      <c r="G156" s="56">
        <v>5.4</v>
      </c>
      <c r="H156" s="40">
        <v>6.45</v>
      </c>
      <c r="I156" s="56">
        <v>2.9</v>
      </c>
      <c r="J156" s="40">
        <v>92.25</v>
      </c>
      <c r="K156" s="41">
        <v>42</v>
      </c>
      <c r="L156" s="40">
        <v>23.52</v>
      </c>
    </row>
    <row r="157" spans="1:12" ht="15" x14ac:dyDescent="0.25">
      <c r="A157" s="23"/>
      <c r="B157" s="15"/>
      <c r="C157" s="11"/>
      <c r="D157" s="7" t="s">
        <v>21</v>
      </c>
      <c r="E157" s="51" t="s">
        <v>67</v>
      </c>
      <c r="F157" s="52">
        <v>140</v>
      </c>
      <c r="G157" s="55">
        <v>20.100000000000001</v>
      </c>
      <c r="H157" s="55">
        <v>5.5</v>
      </c>
      <c r="I157" s="55">
        <v>6.6</v>
      </c>
      <c r="J157" s="55">
        <v>157</v>
      </c>
      <c r="K157" s="53">
        <v>78</v>
      </c>
      <c r="L157" s="55">
        <v>26.38</v>
      </c>
    </row>
    <row r="158" spans="1:12" ht="15" x14ac:dyDescent="0.25">
      <c r="A158" s="23"/>
      <c r="B158" s="15"/>
      <c r="C158" s="11"/>
      <c r="D158" s="7" t="s">
        <v>28</v>
      </c>
      <c r="E158" s="51" t="s">
        <v>53</v>
      </c>
      <c r="F158" s="52">
        <v>150</v>
      </c>
      <c r="G158" s="52">
        <v>3.08</v>
      </c>
      <c r="H158" s="52">
        <v>5.25</v>
      </c>
      <c r="I158" s="55">
        <v>19.5</v>
      </c>
      <c r="J158" s="52">
        <v>140</v>
      </c>
      <c r="K158" s="53">
        <v>131</v>
      </c>
      <c r="L158" s="52">
        <v>23.15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59" t="s">
        <v>63</v>
      </c>
      <c r="F160" s="43">
        <v>200</v>
      </c>
      <c r="G160" s="54">
        <v>0.6</v>
      </c>
      <c r="H160" s="54">
        <v>0.3</v>
      </c>
      <c r="I160" s="54">
        <v>27</v>
      </c>
      <c r="J160" s="54">
        <v>111</v>
      </c>
      <c r="K160" s="44">
        <v>286</v>
      </c>
      <c r="L160" s="54">
        <v>4.75</v>
      </c>
    </row>
    <row r="161" spans="1:12" ht="15.75" customHeight="1" x14ac:dyDescent="0.25">
      <c r="A161" s="23"/>
      <c r="B161" s="15"/>
      <c r="C161" s="11"/>
      <c r="D161" s="7" t="s">
        <v>23</v>
      </c>
      <c r="E161" s="42" t="s">
        <v>47</v>
      </c>
      <c r="F161" s="43">
        <v>25</v>
      </c>
      <c r="G161" s="54">
        <v>2</v>
      </c>
      <c r="H161" s="54">
        <v>1</v>
      </c>
      <c r="I161" s="54">
        <v>13</v>
      </c>
      <c r="J161" s="54">
        <v>69</v>
      </c>
      <c r="K161" s="44"/>
      <c r="L161" s="54">
        <v>1.97</v>
      </c>
    </row>
    <row r="162" spans="1:12" ht="15" x14ac:dyDescent="0.25">
      <c r="A162" s="23"/>
      <c r="B162" s="15"/>
      <c r="C162" s="11"/>
      <c r="D162" s="7" t="s">
        <v>23</v>
      </c>
      <c r="E162" s="42" t="s">
        <v>48</v>
      </c>
      <c r="F162" s="43">
        <v>30</v>
      </c>
      <c r="G162" s="43">
        <v>1.97</v>
      </c>
      <c r="H162" s="43">
        <v>0.37</v>
      </c>
      <c r="I162" s="43">
        <v>10.44</v>
      </c>
      <c r="J162" s="54">
        <v>49.2</v>
      </c>
      <c r="K162" s="44"/>
      <c r="L162" s="43">
        <v>1.77</v>
      </c>
    </row>
    <row r="163" spans="1:12" ht="15" x14ac:dyDescent="0.25">
      <c r="A163" s="23"/>
      <c r="B163" s="15"/>
      <c r="C163" s="11"/>
      <c r="D163" s="6"/>
      <c r="E163" s="42" t="s">
        <v>55</v>
      </c>
      <c r="F163" s="43">
        <v>5</v>
      </c>
      <c r="G163" s="54">
        <v>0</v>
      </c>
      <c r="H163" s="54">
        <v>4.0999999999999996</v>
      </c>
      <c r="I163" s="54">
        <v>0</v>
      </c>
      <c r="J163" s="54">
        <v>37.4</v>
      </c>
      <c r="K163" s="44">
        <v>297</v>
      </c>
      <c r="L163" s="43">
        <v>4.53</v>
      </c>
    </row>
    <row r="164" spans="1:12" ht="15" x14ac:dyDescent="0.25">
      <c r="A164" s="23"/>
      <c r="B164" s="15"/>
      <c r="C164" s="11"/>
      <c r="D164" s="6"/>
      <c r="E164" s="59" t="s">
        <v>80</v>
      </c>
      <c r="F164" s="43">
        <v>100</v>
      </c>
      <c r="G164" s="54">
        <v>0.4</v>
      </c>
      <c r="H164" s="54">
        <v>0.3</v>
      </c>
      <c r="I164" s="54">
        <v>10.3</v>
      </c>
      <c r="J164" s="54">
        <v>47</v>
      </c>
      <c r="K164" s="44">
        <v>304</v>
      </c>
      <c r="L164" s="43">
        <v>27.5</v>
      </c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SUM(F156:F164)</f>
        <v>710</v>
      </c>
      <c r="G165" s="19">
        <f t="shared" ref="G165:J165" si="66">SUM(G156:G164)</f>
        <v>33.549999999999997</v>
      </c>
      <c r="H165" s="19">
        <f t="shared" si="66"/>
        <v>23.27</v>
      </c>
      <c r="I165" s="19">
        <f t="shared" si="66"/>
        <v>89.74</v>
      </c>
      <c r="J165" s="19">
        <f t="shared" si="66"/>
        <v>702.85</v>
      </c>
      <c r="K165" s="25"/>
      <c r="L165" s="19">
        <f t="shared" ref="L165" si="67">SUM(L156:L164)</f>
        <v>113.57</v>
      </c>
    </row>
    <row r="166" spans="1:12" ht="15" x14ac:dyDescent="0.25">
      <c r="A166" s="26">
        <f>A156</f>
        <v>2</v>
      </c>
      <c r="B166" s="13">
        <f>B156</f>
        <v>3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68">SUM(G166:G174)</f>
        <v>0</v>
      </c>
      <c r="H175" s="19">
        <f t="shared" si="68"/>
        <v>0</v>
      </c>
      <c r="I175" s="19">
        <f t="shared" si="68"/>
        <v>0</v>
      </c>
      <c r="J175" s="19">
        <f t="shared" si="68"/>
        <v>0</v>
      </c>
      <c r="K175" s="25"/>
      <c r="L175" s="19">
        <f t="shared" ref="L175" si="69">SUM(L166:L174)</f>
        <v>0</v>
      </c>
    </row>
    <row r="176" spans="1:12" ht="15" x14ac:dyDescent="0.2">
      <c r="A176" s="29">
        <f>A156</f>
        <v>2</v>
      </c>
      <c r="B176" s="30">
        <f>B156</f>
        <v>3</v>
      </c>
      <c r="C176" s="72" t="s">
        <v>4</v>
      </c>
      <c r="D176" s="73"/>
      <c r="E176" s="31"/>
      <c r="F176" s="32">
        <f>F165+F175</f>
        <v>710</v>
      </c>
      <c r="G176" s="32">
        <f t="shared" ref="G176" si="70">G165+G175</f>
        <v>33.549999999999997</v>
      </c>
      <c r="H176" s="32">
        <f t="shared" ref="H176" si="71">H165+H175</f>
        <v>23.27</v>
      </c>
      <c r="I176" s="32">
        <f t="shared" ref="I176" si="72">I165+I175</f>
        <v>89.74</v>
      </c>
      <c r="J176" s="32">
        <f t="shared" ref="J176:L176" si="73">J165+J175</f>
        <v>702.85</v>
      </c>
      <c r="K176" s="32"/>
      <c r="L176" s="32">
        <f t="shared" si="73"/>
        <v>113.57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25</v>
      </c>
      <c r="E177" s="39" t="s">
        <v>51</v>
      </c>
      <c r="F177" s="40">
        <v>60</v>
      </c>
      <c r="G177" s="40">
        <v>0.66</v>
      </c>
      <c r="H177" s="40">
        <v>0.12</v>
      </c>
      <c r="I177" s="40">
        <v>2.2799999999999998</v>
      </c>
      <c r="J177" s="56">
        <v>14.4</v>
      </c>
      <c r="K177" s="41">
        <v>296</v>
      </c>
      <c r="L177" s="56">
        <v>16.38</v>
      </c>
    </row>
    <row r="178" spans="1:12" ht="15" x14ac:dyDescent="0.25">
      <c r="A178" s="23"/>
      <c r="B178" s="15"/>
      <c r="C178" s="11"/>
      <c r="D178" s="7" t="s">
        <v>21</v>
      </c>
      <c r="E178" s="51" t="s">
        <v>69</v>
      </c>
      <c r="F178" s="52">
        <v>140</v>
      </c>
      <c r="G178" s="55">
        <v>14</v>
      </c>
      <c r="H178" s="55">
        <v>12.2</v>
      </c>
      <c r="I178" s="55">
        <v>10.1</v>
      </c>
      <c r="J178" s="55">
        <v>207</v>
      </c>
      <c r="K178" s="53">
        <v>104</v>
      </c>
      <c r="L178" s="52">
        <v>63.71</v>
      </c>
    </row>
    <row r="179" spans="1:12" ht="15" x14ac:dyDescent="0.25">
      <c r="A179" s="23"/>
      <c r="B179" s="15"/>
      <c r="C179" s="11"/>
      <c r="D179" s="7" t="s">
        <v>28</v>
      </c>
      <c r="E179" s="51" t="s">
        <v>68</v>
      </c>
      <c r="F179" s="52">
        <v>150</v>
      </c>
      <c r="G179" s="55">
        <v>8.4</v>
      </c>
      <c r="H179" s="52">
        <v>5.25</v>
      </c>
      <c r="I179" s="55">
        <v>34.700000000000003</v>
      </c>
      <c r="J179" s="55">
        <v>223</v>
      </c>
      <c r="K179" s="53">
        <v>165</v>
      </c>
      <c r="L179" s="52">
        <v>10.210000000000001</v>
      </c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22</v>
      </c>
      <c r="E181" s="64" t="s">
        <v>81</v>
      </c>
      <c r="F181" s="65">
        <v>200</v>
      </c>
      <c r="G181" s="66">
        <v>3.6</v>
      </c>
      <c r="H181" s="66">
        <v>2.7</v>
      </c>
      <c r="I181" s="66">
        <v>13.8</v>
      </c>
      <c r="J181" s="66">
        <v>93</v>
      </c>
      <c r="K181" s="68">
        <v>274</v>
      </c>
      <c r="L181" s="43">
        <v>4.8</v>
      </c>
    </row>
    <row r="182" spans="1:12" ht="15" x14ac:dyDescent="0.25">
      <c r="A182" s="23"/>
      <c r="B182" s="15"/>
      <c r="C182" s="11"/>
      <c r="D182" s="7" t="s">
        <v>23</v>
      </c>
      <c r="E182" s="42" t="s">
        <v>47</v>
      </c>
      <c r="F182" s="43">
        <v>25</v>
      </c>
      <c r="G182" s="54">
        <v>2</v>
      </c>
      <c r="H182" s="54">
        <v>1</v>
      </c>
      <c r="I182" s="54">
        <v>13</v>
      </c>
      <c r="J182" s="54">
        <v>69</v>
      </c>
      <c r="K182" s="44"/>
      <c r="L182" s="54">
        <v>1.97</v>
      </c>
    </row>
    <row r="183" spans="1:12" ht="15" x14ac:dyDescent="0.25">
      <c r="A183" s="23"/>
      <c r="B183" s="15"/>
      <c r="C183" s="11"/>
      <c r="D183" s="7" t="s">
        <v>23</v>
      </c>
      <c r="E183" s="42" t="s">
        <v>48</v>
      </c>
      <c r="F183" s="43">
        <v>30</v>
      </c>
      <c r="G183" s="43">
        <v>1.97</v>
      </c>
      <c r="H183" s="43">
        <v>0.37</v>
      </c>
      <c r="I183" s="43">
        <v>10.44</v>
      </c>
      <c r="J183" s="54">
        <v>49.2</v>
      </c>
      <c r="K183" s="44"/>
      <c r="L183" s="43">
        <v>1.77</v>
      </c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4"/>
      <c r="B186" s="17"/>
      <c r="C186" s="8"/>
      <c r="D186" s="18" t="s">
        <v>32</v>
      </c>
      <c r="E186" s="9"/>
      <c r="F186" s="19">
        <f>SUM(F177:F185)</f>
        <v>605</v>
      </c>
      <c r="G186" s="19">
        <f t="shared" ref="G186:J186" si="74">SUM(G177:G185)</f>
        <v>30.630000000000003</v>
      </c>
      <c r="H186" s="19">
        <f t="shared" si="74"/>
        <v>21.64</v>
      </c>
      <c r="I186" s="19">
        <f t="shared" si="74"/>
        <v>84.32</v>
      </c>
      <c r="J186" s="19">
        <f t="shared" si="74"/>
        <v>655.6</v>
      </c>
      <c r="K186" s="25"/>
      <c r="L186" s="19">
        <f t="shared" ref="L186" si="75">SUM(L177:L185)</f>
        <v>98.84</v>
      </c>
    </row>
    <row r="187" spans="1:12" ht="15" x14ac:dyDescent="0.25">
      <c r="A187" s="26">
        <f>A177</f>
        <v>2</v>
      </c>
      <c r="B187" s="13">
        <f>B177</f>
        <v>4</v>
      </c>
      <c r="C187" s="10" t="s">
        <v>24</v>
      </c>
      <c r="D187" s="7" t="s">
        <v>25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27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28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30</v>
      </c>
      <c r="E192" s="42"/>
      <c r="F192" s="43"/>
      <c r="G192" s="43"/>
      <c r="H192" s="43"/>
      <c r="I192" s="43"/>
      <c r="J192" s="43"/>
      <c r="K192" s="44"/>
      <c r="L192" s="43"/>
    </row>
    <row r="193" spans="1:13" ht="15" x14ac:dyDescent="0.25">
      <c r="A193" s="23"/>
      <c r="B193" s="15"/>
      <c r="C193" s="11"/>
      <c r="D193" s="7" t="s">
        <v>31</v>
      </c>
      <c r="E193" s="42"/>
      <c r="F193" s="43"/>
      <c r="G193" s="43"/>
      <c r="H193" s="43"/>
      <c r="I193" s="43"/>
      <c r="J193" s="43"/>
      <c r="K193" s="44"/>
      <c r="L193" s="43"/>
    </row>
    <row r="194" spans="1:13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  <c r="M194" s="63" t="s">
        <v>84</v>
      </c>
    </row>
    <row r="195" spans="1:13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3" ht="15" x14ac:dyDescent="0.25">
      <c r="A196" s="24"/>
      <c r="B196" s="17"/>
      <c r="C196" s="8"/>
      <c r="D196" s="18" t="s">
        <v>32</v>
      </c>
      <c r="E196" s="9"/>
      <c r="F196" s="19">
        <f>SUM(F187:F195)</f>
        <v>0</v>
      </c>
      <c r="G196" s="19">
        <f t="shared" ref="G196:J196" si="76">SUM(G187:G195)</f>
        <v>0</v>
      </c>
      <c r="H196" s="19">
        <f t="shared" si="76"/>
        <v>0</v>
      </c>
      <c r="I196" s="19">
        <f t="shared" si="76"/>
        <v>0</v>
      </c>
      <c r="J196" s="19">
        <f t="shared" si="76"/>
        <v>0</v>
      </c>
      <c r="K196" s="25"/>
      <c r="L196" s="19">
        <f t="shared" ref="L196" si="77">SUM(L187:L195)</f>
        <v>0</v>
      </c>
    </row>
    <row r="197" spans="1:13" ht="15" x14ac:dyDescent="0.2">
      <c r="A197" s="29">
        <f>A177</f>
        <v>2</v>
      </c>
      <c r="B197" s="30">
        <f>B177</f>
        <v>4</v>
      </c>
      <c r="C197" s="72" t="s">
        <v>4</v>
      </c>
      <c r="D197" s="73"/>
      <c r="E197" s="31"/>
      <c r="F197" s="32">
        <f>F186+F196</f>
        <v>605</v>
      </c>
      <c r="G197" s="32">
        <f t="shared" ref="G197" si="78">G186+G196</f>
        <v>30.630000000000003</v>
      </c>
      <c r="H197" s="32">
        <f t="shared" ref="H197" si="79">H186+H196</f>
        <v>21.64</v>
      </c>
      <c r="I197" s="32">
        <f t="shared" ref="I197" si="80">I186+I196</f>
        <v>84.32</v>
      </c>
      <c r="J197" s="32">
        <f t="shared" ref="J197:L197" si="81">J186+J196</f>
        <v>655.6</v>
      </c>
      <c r="K197" s="32"/>
      <c r="L197" s="32">
        <f t="shared" si="81"/>
        <v>98.84</v>
      </c>
    </row>
    <row r="198" spans="1:13" ht="15" x14ac:dyDescent="0.25">
      <c r="A198" s="20">
        <v>2</v>
      </c>
      <c r="B198" s="21">
        <v>5</v>
      </c>
      <c r="C198" s="22" t="s">
        <v>20</v>
      </c>
      <c r="D198" s="5" t="s">
        <v>25</v>
      </c>
      <c r="E198" s="39" t="s">
        <v>56</v>
      </c>
      <c r="F198" s="40">
        <v>60</v>
      </c>
      <c r="G198" s="40">
        <v>0.48</v>
      </c>
      <c r="H198" s="40">
        <v>0.06</v>
      </c>
      <c r="I198" s="40">
        <v>1.56</v>
      </c>
      <c r="J198" s="56">
        <v>8.4</v>
      </c>
      <c r="K198" s="41">
        <v>295</v>
      </c>
      <c r="L198" s="56">
        <v>16.72</v>
      </c>
    </row>
    <row r="199" spans="1:13" ht="15" x14ac:dyDescent="0.25">
      <c r="A199" s="23"/>
      <c r="B199" s="15"/>
      <c r="C199" s="11"/>
      <c r="D199" s="7" t="s">
        <v>21</v>
      </c>
      <c r="E199" s="58" t="s">
        <v>83</v>
      </c>
      <c r="F199" s="52">
        <v>200</v>
      </c>
      <c r="G199" s="55">
        <v>19.600000000000001</v>
      </c>
      <c r="H199" s="55">
        <v>21.6</v>
      </c>
      <c r="I199" s="55">
        <v>35.36</v>
      </c>
      <c r="J199" s="55">
        <v>417.6</v>
      </c>
      <c r="K199" s="53">
        <v>122</v>
      </c>
      <c r="L199" s="52">
        <v>42.31</v>
      </c>
    </row>
    <row r="200" spans="1:13" ht="15" x14ac:dyDescent="0.25">
      <c r="A200" s="23"/>
      <c r="B200" s="15"/>
      <c r="C200" s="11"/>
      <c r="D200" s="7" t="s">
        <v>28</v>
      </c>
      <c r="E200" s="51"/>
      <c r="F200" s="52"/>
      <c r="G200" s="55"/>
      <c r="H200" s="52"/>
      <c r="I200" s="55"/>
      <c r="J200" s="55"/>
      <c r="K200" s="53"/>
      <c r="L200" s="52"/>
    </row>
    <row r="201" spans="1:13" ht="15" x14ac:dyDescent="0.25">
      <c r="A201" s="23"/>
      <c r="B201" s="15"/>
      <c r="C201" s="11"/>
      <c r="D201" s="6"/>
      <c r="E201" s="51"/>
      <c r="F201" s="52"/>
      <c r="G201" s="55"/>
      <c r="H201" s="52"/>
      <c r="I201" s="55"/>
      <c r="J201" s="55"/>
      <c r="K201" s="53"/>
      <c r="L201" s="52"/>
    </row>
    <row r="202" spans="1:13" ht="15" x14ac:dyDescent="0.25">
      <c r="A202" s="23"/>
      <c r="B202" s="15"/>
      <c r="C202" s="11"/>
      <c r="D202" s="7" t="s">
        <v>22</v>
      </c>
      <c r="E202" s="42" t="s">
        <v>71</v>
      </c>
      <c r="F202" s="43">
        <v>200</v>
      </c>
      <c r="G202" s="54">
        <v>1</v>
      </c>
      <c r="H202" s="43">
        <v>0.05</v>
      </c>
      <c r="I202" s="54">
        <v>27.5</v>
      </c>
      <c r="J202" s="54">
        <v>110</v>
      </c>
      <c r="K202" s="44">
        <v>278</v>
      </c>
      <c r="L202" s="43">
        <v>2.0499999999999998</v>
      </c>
    </row>
    <row r="203" spans="1:13" ht="15" x14ac:dyDescent="0.25">
      <c r="A203" s="23"/>
      <c r="B203" s="15"/>
      <c r="C203" s="11"/>
      <c r="D203" s="7" t="s">
        <v>23</v>
      </c>
      <c r="E203" s="42" t="s">
        <v>47</v>
      </c>
      <c r="F203" s="43">
        <v>25</v>
      </c>
      <c r="G203" s="54">
        <v>2</v>
      </c>
      <c r="H203" s="54">
        <v>1</v>
      </c>
      <c r="I203" s="54">
        <v>13</v>
      </c>
      <c r="J203" s="54">
        <v>69</v>
      </c>
      <c r="K203" s="44"/>
      <c r="L203" s="54">
        <v>1.97</v>
      </c>
    </row>
    <row r="204" spans="1:13" ht="15" x14ac:dyDescent="0.25">
      <c r="A204" s="23"/>
      <c r="B204" s="15"/>
      <c r="C204" s="11"/>
      <c r="D204" s="7" t="s">
        <v>23</v>
      </c>
      <c r="E204" s="42" t="s">
        <v>48</v>
      </c>
      <c r="F204" s="43">
        <v>30</v>
      </c>
      <c r="G204" s="43">
        <v>1.97</v>
      </c>
      <c r="H204" s="43">
        <v>0.37</v>
      </c>
      <c r="I204" s="43">
        <v>10.44</v>
      </c>
      <c r="J204" s="54">
        <v>49.2</v>
      </c>
      <c r="K204" s="44"/>
      <c r="L204" s="43">
        <v>1.77</v>
      </c>
    </row>
    <row r="205" spans="1:13" ht="15" x14ac:dyDescent="0.25">
      <c r="A205" s="23"/>
      <c r="B205" s="15"/>
      <c r="C205" s="11"/>
      <c r="D205" s="6"/>
      <c r="E205" s="59" t="s">
        <v>82</v>
      </c>
      <c r="F205" s="43">
        <v>100</v>
      </c>
      <c r="G205" s="54">
        <v>0.8</v>
      </c>
      <c r="H205" s="54">
        <v>0.2</v>
      </c>
      <c r="I205" s="54">
        <v>7.5</v>
      </c>
      <c r="J205" s="54">
        <v>38</v>
      </c>
      <c r="K205" s="44">
        <v>305</v>
      </c>
      <c r="L205" s="43">
        <v>35</v>
      </c>
    </row>
    <row r="206" spans="1:13" ht="15" x14ac:dyDescent="0.2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3" ht="15.75" customHeight="1" x14ac:dyDescent="0.25">
      <c r="A207" s="24"/>
      <c r="B207" s="17"/>
      <c r="C207" s="8"/>
      <c r="D207" s="18" t="s">
        <v>32</v>
      </c>
      <c r="E207" s="9"/>
      <c r="F207" s="19">
        <f>SUM(F198:F206)</f>
        <v>615</v>
      </c>
      <c r="G207" s="19">
        <f>SUM(G198:G206)</f>
        <v>25.85</v>
      </c>
      <c r="H207" s="19">
        <f>SUM(H198:H206)</f>
        <v>23.28</v>
      </c>
      <c r="I207" s="19">
        <f>SUM(I198:I206)</f>
        <v>95.36</v>
      </c>
      <c r="J207" s="19">
        <f>SUM(J198:J206)</f>
        <v>692.2</v>
      </c>
      <c r="K207" s="25"/>
      <c r="L207" s="19">
        <f>SUM(L198:L206)</f>
        <v>99.82</v>
      </c>
    </row>
    <row r="208" spans="1:13" ht="15" x14ac:dyDescent="0.25">
      <c r="A208" s="26">
        <f>A198</f>
        <v>2</v>
      </c>
      <c r="B208" s="13">
        <f>B198</f>
        <v>5</v>
      </c>
      <c r="C208" s="10" t="s">
        <v>24</v>
      </c>
      <c r="D208" s="7" t="s">
        <v>25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26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7" t="s">
        <v>27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7" t="s">
        <v>28</v>
      </c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7" t="s">
        <v>29</v>
      </c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3"/>
      <c r="B213" s="15"/>
      <c r="C213" s="11"/>
      <c r="D213" s="7" t="s">
        <v>30</v>
      </c>
      <c r="E213" s="42"/>
      <c r="F213" s="43"/>
      <c r="G213" s="43"/>
      <c r="H213" s="43"/>
      <c r="I213" s="43"/>
      <c r="J213" s="43"/>
      <c r="K213" s="44"/>
      <c r="L213" s="43"/>
    </row>
    <row r="214" spans="1:12" ht="15" x14ac:dyDescent="0.25">
      <c r="A214" s="23"/>
      <c r="B214" s="15"/>
      <c r="C214" s="11"/>
      <c r="D214" s="7" t="s">
        <v>31</v>
      </c>
      <c r="E214" s="42"/>
      <c r="F214" s="43"/>
      <c r="G214" s="43"/>
      <c r="H214" s="43"/>
      <c r="I214" s="43"/>
      <c r="J214" s="43"/>
      <c r="K214" s="44"/>
      <c r="L214" s="43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4"/>
      <c r="B217" s="17"/>
      <c r="C217" s="8"/>
      <c r="D217" s="18" t="s">
        <v>32</v>
      </c>
      <c r="E217" s="9"/>
      <c r="F217" s="19">
        <f>SUM(F208:F216)</f>
        <v>0</v>
      </c>
      <c r="G217" s="19">
        <f t="shared" ref="G217:J217" si="82">SUM(G208:G216)</f>
        <v>0</v>
      </c>
      <c r="H217" s="19">
        <f t="shared" si="82"/>
        <v>0</v>
      </c>
      <c r="I217" s="19">
        <f t="shared" si="82"/>
        <v>0</v>
      </c>
      <c r="J217" s="19">
        <f t="shared" si="82"/>
        <v>0</v>
      </c>
      <c r="K217" s="25"/>
      <c r="L217" s="19">
        <f t="shared" ref="L217" si="83">SUM(L208:L216)</f>
        <v>0</v>
      </c>
    </row>
    <row r="218" spans="1:12" ht="15" x14ac:dyDescent="0.2">
      <c r="A218" s="29">
        <f>A198</f>
        <v>2</v>
      </c>
      <c r="B218" s="30">
        <f>B198</f>
        <v>5</v>
      </c>
      <c r="C218" s="72" t="s">
        <v>4</v>
      </c>
      <c r="D218" s="73"/>
      <c r="E218" s="31"/>
      <c r="F218" s="32">
        <f>F207+F217</f>
        <v>615</v>
      </c>
      <c r="G218" s="32">
        <f t="shared" ref="G218" si="84">G207+G217</f>
        <v>25.85</v>
      </c>
      <c r="H218" s="32">
        <f t="shared" ref="H218" si="85">H207+H217</f>
        <v>23.28</v>
      </c>
      <c r="I218" s="32">
        <f t="shared" ref="I218" si="86">I207+I217</f>
        <v>95.36</v>
      </c>
      <c r="J218" s="32">
        <f t="shared" ref="J218:L218" si="87">J207+J217</f>
        <v>692.2</v>
      </c>
      <c r="K218" s="32"/>
      <c r="L218" s="32">
        <f t="shared" si="87"/>
        <v>99.82</v>
      </c>
    </row>
    <row r="219" spans="1:12" x14ac:dyDescent="0.2">
      <c r="A219" s="27"/>
      <c r="B219" s="28"/>
      <c r="C219" s="74" t="s">
        <v>5</v>
      </c>
      <c r="D219" s="74"/>
      <c r="E219" s="74"/>
      <c r="F219" s="34">
        <f>(F26+F47+F68+F90+F112+F134+F155+F176+F197+F218)/(IF(F26=0,0,1)+IF(F47=0,0,1)+IF(F68=0,0,1)+IF(F90=0,0,1)+IF(F112=0,0,1)+IF(F134=0,0,1)+IF(F155=0,0,1)+IF(F176=0,0,1)+IF(F197=0,0,1)+IF(F218=0,0,1))</f>
        <v>621</v>
      </c>
      <c r="G219" s="34">
        <f>(G26+G47+G68+G90+G112+G134+G155+G176+G197+G218)/(IF(G26=0,0,1)+IF(G47=0,0,1)+IF(G68=0,0,1)+IF(G90=0,0,1)+IF(G112=0,0,1)+IF(G134=0,0,1)+IF(G155=0,0,1)+IF(G176=0,0,1)+IF(G197=0,0,1)+IF(G218=0,0,1))</f>
        <v>27.997000000000003</v>
      </c>
      <c r="H219" s="34">
        <f>(H26+H47+H68+H90+H112+H134+H155+H176+H197+H218)/(IF(H26=0,0,1)+IF(H47=0,0,1)+IF(H68=0,0,1)+IF(H90=0,0,1)+IF(H112=0,0,1)+IF(H134=0,0,1)+IF(H155=0,0,1)+IF(H176=0,0,1)+IF(H197=0,0,1)+IF(H218=0,0,1))</f>
        <v>27.096000000000004</v>
      </c>
      <c r="I219" s="34">
        <f>(I26+I47+I68+I90+I112+I134+I155+I176+I197+I218)/(IF(I26=0,0,1)+IF(I47=0,0,1)+IF(I68=0,0,1)+IF(I90=0,0,1)+IF(I112=0,0,1)+IF(I134=0,0,1)+IF(I155=0,0,1)+IF(I176=0,0,1)+IF(I197=0,0,1)+IF(I218=0,0,1))</f>
        <v>92.239000000000004</v>
      </c>
      <c r="J219" s="34">
        <f>(J26+J47+J68+J90+J112+J134+J155+J176+J197+J218)/(IF(J26=0,0,1)+IF(J47=0,0,1)+IF(J68=0,0,1)+IF(J90=0,0,1)+IF(J112=0,0,1)+IF(J134=0,0,1)+IF(J155=0,0,1)+IF(J176=0,0,1)+IF(J197=0,0,1)+IF(J218=0,0,1))</f>
        <v>715.09500000000003</v>
      </c>
      <c r="K219" s="34"/>
      <c r="L219" s="34">
        <f>(L26+L47+L68+L90+L112+L134+L155+L176+L197+L218)/(IF(L26=0,0,1)+IF(L47=0,0,1)+IF(L68=0,0,1)+IF(L90=0,0,1)+IF(L112=0,0,1)+IF(L134=0,0,1)+IF(L155=0,0,1)+IF(L176=0,0,1)+IF(L197=0,0,1)+IF(L218=0,0,1))</f>
        <v>92.349000000000004</v>
      </c>
    </row>
  </sheetData>
  <mergeCells count="14">
    <mergeCell ref="C90:D90"/>
    <mergeCell ref="C112:D112"/>
    <mergeCell ref="C26:D26"/>
    <mergeCell ref="C219:E219"/>
    <mergeCell ref="C218:D218"/>
    <mergeCell ref="C134:D134"/>
    <mergeCell ref="C155:D155"/>
    <mergeCell ref="C176:D176"/>
    <mergeCell ref="C197:D197"/>
    <mergeCell ref="C1:E1"/>
    <mergeCell ref="H1:K1"/>
    <mergeCell ref="H2:K2"/>
    <mergeCell ref="C47:D47"/>
    <mergeCell ref="C68:D6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dcterms:created xsi:type="dcterms:W3CDTF">2022-05-16T14:23:56Z</dcterms:created>
  <dcterms:modified xsi:type="dcterms:W3CDTF">2024-09-13T13:05:14Z</dcterms:modified>
</cp:coreProperties>
</file>